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BILANCIO 2023-2025  e allegati\"/>
    </mc:Choice>
  </mc:AlternateContent>
  <bookViews>
    <workbookView xWindow="0" yWindow="0" windowWidth="28800" windowHeight="11940" activeTab="1"/>
  </bookViews>
  <sheets>
    <sheet name="Comuni" sheetId="3" r:id="rId1"/>
    <sheet name="Anno 2020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B108" i="4" l="1"/>
  <c r="C86" i="4" s="1"/>
  <c r="F86" i="4" l="1"/>
  <c r="E86" i="4"/>
  <c r="D86" i="4"/>
  <c r="C60" i="4"/>
  <c r="C57" i="4"/>
  <c r="C83" i="4"/>
  <c r="C65" i="4"/>
  <c r="C106" i="4"/>
  <c r="C29" i="4"/>
  <c r="C51" i="4"/>
  <c r="C100" i="4"/>
  <c r="C9" i="4"/>
  <c r="C39" i="4"/>
  <c r="C6" i="4"/>
  <c r="C33" i="4"/>
  <c r="C23" i="4"/>
  <c r="C48" i="4"/>
  <c r="C80" i="4"/>
  <c r="C91" i="4"/>
  <c r="C5" i="4"/>
  <c r="C20" i="4"/>
  <c r="C45" i="4"/>
  <c r="C77" i="4"/>
  <c r="C88" i="4"/>
  <c r="C12" i="4"/>
  <c r="C17" i="4"/>
  <c r="C42" i="4"/>
  <c r="C74" i="4"/>
  <c r="C26" i="4"/>
  <c r="C54" i="4"/>
  <c r="C36" i="4"/>
  <c r="C71" i="4"/>
  <c r="C68" i="4"/>
  <c r="C62" i="4"/>
  <c r="C103" i="4"/>
  <c r="C97" i="4"/>
  <c r="C93" i="4"/>
  <c r="C85" i="4"/>
  <c r="C14" i="4"/>
  <c r="C8" i="4"/>
  <c r="C28" i="4"/>
  <c r="C22" i="4"/>
  <c r="C16" i="4"/>
  <c r="C56" i="4"/>
  <c r="C50" i="4"/>
  <c r="C44" i="4"/>
  <c r="C38" i="4"/>
  <c r="C32" i="4"/>
  <c r="C79" i="4"/>
  <c r="C73" i="4"/>
  <c r="C67" i="4"/>
  <c r="C61" i="4"/>
  <c r="C102" i="4"/>
  <c r="C96" i="4"/>
  <c r="C92" i="4"/>
  <c r="C108" i="4"/>
  <c r="C13" i="4"/>
  <c r="C7" i="4"/>
  <c r="C27" i="4"/>
  <c r="C21" i="4"/>
  <c r="C15" i="4"/>
  <c r="C55" i="4"/>
  <c r="C49" i="4"/>
  <c r="C43" i="4"/>
  <c r="C37" i="4"/>
  <c r="C84" i="4"/>
  <c r="C78" i="4"/>
  <c r="C72" i="4"/>
  <c r="C66" i="4"/>
  <c r="C107" i="4"/>
  <c r="C101" i="4"/>
  <c r="C95" i="4"/>
  <c r="C89" i="4"/>
  <c r="C11" i="4"/>
  <c r="C31" i="4"/>
  <c r="C25" i="4"/>
  <c r="C19" i="4"/>
  <c r="C59" i="4"/>
  <c r="C53" i="4"/>
  <c r="C47" i="4"/>
  <c r="C41" i="4"/>
  <c r="C35" i="4"/>
  <c r="C82" i="4"/>
  <c r="C76" i="4"/>
  <c r="C70" i="4"/>
  <c r="C64" i="4"/>
  <c r="C105" i="4"/>
  <c r="C99" i="4"/>
  <c r="C90" i="4"/>
  <c r="C87" i="4"/>
  <c r="C4" i="4"/>
  <c r="C10" i="4"/>
  <c r="C30" i="4"/>
  <c r="C24" i="4"/>
  <c r="C18" i="4"/>
  <c r="C58" i="4"/>
  <c r="C52" i="4"/>
  <c r="C46" i="4"/>
  <c r="C40" i="4"/>
  <c r="C34" i="4"/>
  <c r="C81" i="4"/>
  <c r="C75" i="4"/>
  <c r="C69" i="4"/>
  <c r="C63" i="4"/>
  <c r="C104" i="4"/>
  <c r="C98" i="4"/>
  <c r="C94" i="4"/>
  <c r="D58" i="4" l="1"/>
  <c r="E58" i="4"/>
  <c r="F58" i="4"/>
  <c r="E76" i="4"/>
  <c r="D76" i="4"/>
  <c r="F76" i="4"/>
  <c r="F95" i="4"/>
  <c r="D95" i="4"/>
  <c r="E95" i="4"/>
  <c r="F21" i="4"/>
  <c r="D21" i="4"/>
  <c r="E21" i="4"/>
  <c r="E32" i="4"/>
  <c r="F32" i="4"/>
  <c r="D32" i="4"/>
  <c r="E97" i="4"/>
  <c r="D97" i="4"/>
  <c r="F97" i="4"/>
  <c r="D88" i="4"/>
  <c r="F88" i="4"/>
  <c r="G88" i="4" s="1"/>
  <c r="I88" i="4" s="1"/>
  <c r="E88" i="4"/>
  <c r="F80" i="4"/>
  <c r="E80" i="4"/>
  <c r="D80" i="4"/>
  <c r="F83" i="4"/>
  <c r="E83" i="4"/>
  <c r="G83" i="4" s="1"/>
  <c r="I83" i="4" s="1"/>
  <c r="D83" i="4"/>
  <c r="D81" i="4"/>
  <c r="F81" i="4"/>
  <c r="E81" i="4"/>
  <c r="E90" i="4"/>
  <c r="D90" i="4"/>
  <c r="F90" i="4"/>
  <c r="F19" i="4"/>
  <c r="E19" i="4"/>
  <c r="D19" i="4"/>
  <c r="E37" i="4"/>
  <c r="F37" i="4"/>
  <c r="D37" i="4"/>
  <c r="D102" i="4"/>
  <c r="F102" i="4"/>
  <c r="E102" i="4"/>
  <c r="E28" i="4"/>
  <c r="F28" i="4"/>
  <c r="D28" i="4"/>
  <c r="F77" i="4"/>
  <c r="E77" i="4"/>
  <c r="D77" i="4"/>
  <c r="D100" i="4"/>
  <c r="G100" i="4" s="1"/>
  <c r="F100" i="4"/>
  <c r="E100" i="4"/>
  <c r="E98" i="4"/>
  <c r="D98" i="4"/>
  <c r="F98" i="4"/>
  <c r="D24" i="4"/>
  <c r="E24" i="4"/>
  <c r="F24" i="4"/>
  <c r="E35" i="4"/>
  <c r="F35" i="4"/>
  <c r="D35" i="4"/>
  <c r="F107" i="4"/>
  <c r="E107" i="4"/>
  <c r="D107" i="4"/>
  <c r="F7" i="4"/>
  <c r="D7" i="4"/>
  <c r="E7" i="4"/>
  <c r="D8" i="4"/>
  <c r="E8" i="4"/>
  <c r="F8" i="4"/>
  <c r="D51" i="4"/>
  <c r="E51" i="4"/>
  <c r="F51" i="4"/>
  <c r="E40" i="4"/>
  <c r="F40" i="4"/>
  <c r="D40" i="4"/>
  <c r="F41" i="4"/>
  <c r="E41" i="4"/>
  <c r="D41" i="4"/>
  <c r="F13" i="4"/>
  <c r="D13" i="4"/>
  <c r="E13" i="4"/>
  <c r="D14" i="4"/>
  <c r="F14" i="4"/>
  <c r="E14" i="4"/>
  <c r="F42" i="4"/>
  <c r="E42" i="4"/>
  <c r="G42" i="4" s="1"/>
  <c r="I42" i="4" s="1"/>
  <c r="D42" i="4"/>
  <c r="D20" i="4"/>
  <c r="F20" i="4"/>
  <c r="G20" i="4" s="1"/>
  <c r="I20" i="4" s="1"/>
  <c r="E20" i="4"/>
  <c r="F33" i="4"/>
  <c r="D33" i="4"/>
  <c r="G33" i="4" s="1"/>
  <c r="I33" i="4" s="1"/>
  <c r="E33" i="4"/>
  <c r="F29" i="4"/>
  <c r="D29" i="4"/>
  <c r="G29" i="4" s="1"/>
  <c r="I29" i="4" s="1"/>
  <c r="E29" i="4"/>
  <c r="D75" i="4"/>
  <c r="F75" i="4"/>
  <c r="E75" i="4"/>
  <c r="D87" i="4"/>
  <c r="F87" i="4"/>
  <c r="E87" i="4"/>
  <c r="F59" i="4"/>
  <c r="D59" i="4"/>
  <c r="E59" i="4"/>
  <c r="E84" i="4"/>
  <c r="D84" i="4"/>
  <c r="F84" i="4"/>
  <c r="E96" i="4"/>
  <c r="F96" i="4"/>
  <c r="D96" i="4"/>
  <c r="E22" i="4"/>
  <c r="D22" i="4"/>
  <c r="F22" i="4"/>
  <c r="F54" i="4"/>
  <c r="D54" i="4"/>
  <c r="E54" i="4"/>
  <c r="F9" i="4"/>
  <c r="E9" i="4"/>
  <c r="D9" i="4"/>
  <c r="D94" i="4"/>
  <c r="E94" i="4"/>
  <c r="F94" i="4"/>
  <c r="E18" i="4"/>
  <c r="F18" i="4"/>
  <c r="D18" i="4"/>
  <c r="E82" i="4"/>
  <c r="D82" i="4"/>
  <c r="F82" i="4"/>
  <c r="E101" i="4"/>
  <c r="D101" i="4"/>
  <c r="F101" i="4"/>
  <c r="F27" i="4"/>
  <c r="D27" i="4"/>
  <c r="E27" i="4"/>
  <c r="E38" i="4"/>
  <c r="D38" i="4"/>
  <c r="F38" i="4"/>
  <c r="E103" i="4"/>
  <c r="F103" i="4"/>
  <c r="D103" i="4"/>
  <c r="D26" i="4"/>
  <c r="E26" i="4"/>
  <c r="G26" i="4" s="1"/>
  <c r="I26" i="4" s="1"/>
  <c r="F26" i="4"/>
  <c r="F48" i="4"/>
  <c r="D48" i="4"/>
  <c r="G48" i="4" s="1"/>
  <c r="I48" i="4" s="1"/>
  <c r="E48" i="4"/>
  <c r="D57" i="4"/>
  <c r="G57" i="4" s="1"/>
  <c r="I57" i="4" s="1"/>
  <c r="E57" i="4"/>
  <c r="F57" i="4"/>
  <c r="E34" i="4"/>
  <c r="F34" i="4"/>
  <c r="D34" i="4"/>
  <c r="F99" i="4"/>
  <c r="D99" i="4"/>
  <c r="E99" i="4"/>
  <c r="F25" i="4"/>
  <c r="D25" i="4"/>
  <c r="E25" i="4"/>
  <c r="E43" i="4"/>
  <c r="D43" i="4"/>
  <c r="F43" i="4"/>
  <c r="F61" i="4"/>
  <c r="D61" i="4"/>
  <c r="E61" i="4"/>
  <c r="E44" i="4"/>
  <c r="D44" i="4"/>
  <c r="F44" i="4"/>
  <c r="E62" i="4"/>
  <c r="F62" i="4"/>
  <c r="D62" i="4"/>
  <c r="D74" i="4"/>
  <c r="E74" i="4"/>
  <c r="F74" i="4"/>
  <c r="D45" i="4"/>
  <c r="F45" i="4"/>
  <c r="G45" i="4" s="1"/>
  <c r="I45" i="4" s="1"/>
  <c r="E45" i="4"/>
  <c r="E23" i="4"/>
  <c r="G23" i="4" s="1"/>
  <c r="I23" i="4" s="1"/>
  <c r="F23" i="4"/>
  <c r="D23" i="4"/>
  <c r="E60" i="4"/>
  <c r="G60" i="4" s="1"/>
  <c r="I60" i="4" s="1"/>
  <c r="F60" i="4"/>
  <c r="D60" i="4"/>
  <c r="E104" i="4"/>
  <c r="D104" i="4"/>
  <c r="F104" i="4"/>
  <c r="F30" i="4"/>
  <c r="D30" i="4"/>
  <c r="E30" i="4"/>
  <c r="F105" i="4"/>
  <c r="E105" i="4"/>
  <c r="D105" i="4"/>
  <c r="E31" i="4"/>
  <c r="F31" i="4"/>
  <c r="D31" i="4"/>
  <c r="E66" i="4"/>
  <c r="D66" i="4"/>
  <c r="F66" i="4"/>
  <c r="E49" i="4"/>
  <c r="F49" i="4"/>
  <c r="D49" i="4"/>
  <c r="D67" i="4"/>
  <c r="F67" i="4"/>
  <c r="E67" i="4"/>
  <c r="E50" i="4"/>
  <c r="D50" i="4"/>
  <c r="F50" i="4"/>
  <c r="F68" i="4"/>
  <c r="D68" i="4"/>
  <c r="E68" i="4"/>
  <c r="E63" i="4"/>
  <c r="F63" i="4"/>
  <c r="D63" i="4"/>
  <c r="E46" i="4"/>
  <c r="D46" i="4"/>
  <c r="F46" i="4"/>
  <c r="E10" i="4"/>
  <c r="F10" i="4"/>
  <c r="D10" i="4"/>
  <c r="F64" i="4"/>
  <c r="E64" i="4"/>
  <c r="D64" i="4"/>
  <c r="F47" i="4"/>
  <c r="E47" i="4"/>
  <c r="D47" i="4"/>
  <c r="F11" i="4"/>
  <c r="D11" i="4"/>
  <c r="E11" i="4"/>
  <c r="E72" i="4"/>
  <c r="F72" i="4"/>
  <c r="D72" i="4"/>
  <c r="D55" i="4"/>
  <c r="E55" i="4"/>
  <c r="F55" i="4"/>
  <c r="D73" i="4"/>
  <c r="E73" i="4"/>
  <c r="F73" i="4"/>
  <c r="E56" i="4"/>
  <c r="F56" i="4"/>
  <c r="D56" i="4"/>
  <c r="E85" i="4"/>
  <c r="D85" i="4"/>
  <c r="F85" i="4"/>
  <c r="F71" i="4"/>
  <c r="E71" i="4"/>
  <c r="D71" i="4"/>
  <c r="E17" i="4"/>
  <c r="F17" i="4"/>
  <c r="D17" i="4"/>
  <c r="E5" i="4"/>
  <c r="D5" i="4"/>
  <c r="G5" i="4" s="1"/>
  <c r="I5" i="4" s="1"/>
  <c r="F5" i="4"/>
  <c r="F6" i="4"/>
  <c r="D6" i="4"/>
  <c r="G6" i="4" s="1"/>
  <c r="I6" i="4" s="1"/>
  <c r="E6" i="4"/>
  <c r="D106" i="4"/>
  <c r="E106" i="4"/>
  <c r="F106" i="4"/>
  <c r="E69" i="4"/>
  <c r="D69" i="4"/>
  <c r="F69" i="4"/>
  <c r="F52" i="4"/>
  <c r="D52" i="4"/>
  <c r="E52" i="4"/>
  <c r="E4" i="4"/>
  <c r="D4" i="4"/>
  <c r="F4" i="4"/>
  <c r="F70" i="4"/>
  <c r="E70" i="4"/>
  <c r="D70" i="4"/>
  <c r="F53" i="4"/>
  <c r="E53" i="4"/>
  <c r="D53" i="4"/>
  <c r="F89" i="4"/>
  <c r="E89" i="4"/>
  <c r="D89" i="4"/>
  <c r="E78" i="4"/>
  <c r="F78" i="4"/>
  <c r="D78" i="4"/>
  <c r="E15" i="4"/>
  <c r="F15" i="4"/>
  <c r="D15" i="4"/>
  <c r="F92" i="4"/>
  <c r="D92" i="4"/>
  <c r="E92" i="4"/>
  <c r="D79" i="4"/>
  <c r="E79" i="4"/>
  <c r="F79" i="4"/>
  <c r="E16" i="4"/>
  <c r="D16" i="4"/>
  <c r="F16" i="4"/>
  <c r="F93" i="4"/>
  <c r="E93" i="4"/>
  <c r="D93" i="4"/>
  <c r="F36" i="4"/>
  <c r="D36" i="4"/>
  <c r="E36" i="4"/>
  <c r="E12" i="4"/>
  <c r="F12" i="4"/>
  <c r="D12" i="4"/>
  <c r="E91" i="4"/>
  <c r="D91" i="4"/>
  <c r="F91" i="4"/>
  <c r="E39" i="4"/>
  <c r="F39" i="4"/>
  <c r="D39" i="4"/>
  <c r="F65" i="4"/>
  <c r="E65" i="4"/>
  <c r="G65" i="4" s="1"/>
  <c r="I65" i="4" s="1"/>
  <c r="D65" i="4"/>
  <c r="G39" i="4"/>
  <c r="I39" i="4" s="1"/>
  <c r="G77" i="4"/>
  <c r="I77" i="4" s="1"/>
  <c r="G17" i="4"/>
  <c r="I17" i="4" s="1"/>
  <c r="G106" i="4"/>
  <c r="I106" i="4" s="1"/>
  <c r="G74" i="4"/>
  <c r="I74" i="4" s="1"/>
  <c r="G51" i="4"/>
  <c r="I51" i="4" s="1"/>
  <c r="G86" i="4"/>
  <c r="I86" i="4" s="1"/>
  <c r="G9" i="4"/>
  <c r="I9" i="4" s="1"/>
  <c r="H100" i="4" l="1"/>
  <c r="H108" i="4" s="1"/>
  <c r="G4" i="4"/>
  <c r="I4" i="4" s="1"/>
  <c r="D108" i="4"/>
  <c r="G12" i="4"/>
  <c r="I12" i="4" s="1"/>
  <c r="G71" i="4"/>
  <c r="I71" i="4" s="1"/>
  <c r="G54" i="4"/>
  <c r="I54" i="4" s="1"/>
  <c r="G80" i="4"/>
  <c r="I80" i="4" s="1"/>
  <c r="G24" i="4"/>
  <c r="I24" i="4" s="1"/>
  <c r="G84" i="4"/>
  <c r="I84" i="4" s="1"/>
  <c r="G102" i="4"/>
  <c r="I102" i="4" s="1"/>
  <c r="G72" i="4"/>
  <c r="I72" i="4" s="1"/>
  <c r="G96" i="4"/>
  <c r="I96" i="4" s="1"/>
  <c r="G78" i="4"/>
  <c r="I78" i="4" s="1"/>
  <c r="G68" i="4"/>
  <c r="I68" i="4" s="1"/>
  <c r="G50" i="4"/>
  <c r="I50" i="4" s="1"/>
  <c r="G13" i="4"/>
  <c r="I13" i="4" s="1"/>
  <c r="G62" i="4"/>
  <c r="I62" i="4" s="1"/>
  <c r="G98" i="4"/>
  <c r="I98" i="4" s="1"/>
  <c r="G103" i="4"/>
  <c r="I103" i="4" s="1"/>
  <c r="G38" i="4"/>
  <c r="I38" i="4" s="1"/>
  <c r="G27" i="4"/>
  <c r="I27" i="4" s="1"/>
  <c r="G21" i="4"/>
  <c r="I21" i="4" s="1"/>
  <c r="G87" i="4"/>
  <c r="I87" i="4" s="1"/>
  <c r="G61" i="4"/>
  <c r="I61" i="4" s="1"/>
  <c r="G36" i="4"/>
  <c r="I36" i="4" s="1"/>
  <c r="G91" i="4"/>
  <c r="I91" i="4" s="1"/>
  <c r="G41" i="4"/>
  <c r="I41" i="4" s="1"/>
  <c r="G7" i="4"/>
  <c r="I7" i="4" s="1"/>
  <c r="G35" i="4"/>
  <c r="I35" i="4" s="1"/>
  <c r="G76" i="4"/>
  <c r="I76" i="4" s="1"/>
  <c r="G101" i="4"/>
  <c r="I101" i="4" s="1"/>
  <c r="G82" i="4"/>
  <c r="I82" i="4" s="1"/>
  <c r="G94" i="4"/>
  <c r="I94" i="4" s="1"/>
  <c r="G22" i="4"/>
  <c r="I22" i="4" s="1"/>
  <c r="G79" i="4"/>
  <c r="I79" i="4" s="1"/>
  <c r="G89" i="4"/>
  <c r="I89" i="4" s="1"/>
  <c r="G52" i="4"/>
  <c r="I52" i="4" s="1"/>
  <c r="G56" i="4"/>
  <c r="I56" i="4" s="1"/>
  <c r="G55" i="4"/>
  <c r="I55" i="4" s="1"/>
  <c r="G11" i="4"/>
  <c r="I11" i="4" s="1"/>
  <c r="G64" i="4"/>
  <c r="I64" i="4" s="1"/>
  <c r="G46" i="4"/>
  <c r="I46" i="4" s="1"/>
  <c r="G40" i="4"/>
  <c r="I40" i="4" s="1"/>
  <c r="G25" i="4"/>
  <c r="I25" i="4" s="1"/>
  <c r="G34" i="4"/>
  <c r="I34" i="4" s="1"/>
  <c r="G59" i="4"/>
  <c r="I59" i="4" s="1"/>
  <c r="G16" i="4"/>
  <c r="I16" i="4" s="1"/>
  <c r="G66" i="4"/>
  <c r="I66" i="4" s="1"/>
  <c r="G30" i="4"/>
  <c r="I30" i="4" s="1"/>
  <c r="G92" i="4"/>
  <c r="I92" i="4" s="1"/>
  <c r="G18" i="4"/>
  <c r="I18" i="4" s="1"/>
  <c r="G14" i="4"/>
  <c r="I14" i="4" s="1"/>
  <c r="G49" i="4"/>
  <c r="I49" i="4" s="1"/>
  <c r="G105" i="4"/>
  <c r="I105" i="4" s="1"/>
  <c r="G104" i="4"/>
  <c r="I104" i="4" s="1"/>
  <c r="G44" i="4"/>
  <c r="I44" i="4" s="1"/>
  <c r="G93" i="4"/>
  <c r="I93" i="4" s="1"/>
  <c r="G37" i="4"/>
  <c r="I37" i="4" s="1"/>
  <c r="G81" i="4"/>
  <c r="I81" i="4" s="1"/>
  <c r="G95" i="4"/>
  <c r="I95" i="4" s="1"/>
  <c r="G75" i="4"/>
  <c r="I75" i="4" s="1"/>
  <c r="G15" i="4"/>
  <c r="I15" i="4" s="1"/>
  <c r="G73" i="4"/>
  <c r="I73" i="4" s="1"/>
  <c r="G63" i="4"/>
  <c r="I63" i="4" s="1"/>
  <c r="G8" i="4"/>
  <c r="I8" i="4" s="1"/>
  <c r="G99" i="4"/>
  <c r="I99" i="4" s="1"/>
  <c r="G69" i="4"/>
  <c r="I69" i="4" s="1"/>
  <c r="G67" i="4"/>
  <c r="I67" i="4" s="1"/>
  <c r="G31" i="4"/>
  <c r="I31" i="4" s="1"/>
  <c r="G107" i="4"/>
  <c r="I107" i="4" s="1"/>
  <c r="G70" i="4"/>
  <c r="I70" i="4" s="1"/>
  <c r="G28" i="4"/>
  <c r="I28" i="4" s="1"/>
  <c r="G19" i="4"/>
  <c r="I19" i="4" s="1"/>
  <c r="G90" i="4"/>
  <c r="I90" i="4" s="1"/>
  <c r="G97" i="4"/>
  <c r="I97" i="4" s="1"/>
  <c r="G32" i="4"/>
  <c r="I32" i="4" s="1"/>
  <c r="G53" i="4"/>
  <c r="I53" i="4" s="1"/>
  <c r="G85" i="4"/>
  <c r="I85" i="4" s="1"/>
  <c r="G47" i="4"/>
  <c r="I47" i="4" s="1"/>
  <c r="G10" i="4"/>
  <c r="I10" i="4" s="1"/>
  <c r="G43" i="4"/>
  <c r="I43" i="4" s="1"/>
  <c r="G58" i="4"/>
  <c r="I58" i="4" s="1"/>
  <c r="F108" i="4"/>
  <c r="E108" i="4"/>
  <c r="G108" i="4"/>
  <c r="I100" i="4" l="1"/>
  <c r="I108" i="4" s="1"/>
</calcChain>
</file>

<file path=xl/sharedStrings.xml><?xml version="1.0" encoding="utf-8"?>
<sst xmlns="http://schemas.openxmlformats.org/spreadsheetml/2006/main" count="432" uniqueCount="131">
  <si>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</si>
  <si>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</si>
  <si>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</si>
  <si>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</si>
  <si>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</si>
  <si>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</si>
  <si>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</si>
  <si>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</si>
  <si>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</si>
  <si>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</si>
  <si>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</si>
  <si>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</si>
  <si>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</si>
  <si>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</si>
  <si>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</si>
  <si>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</si>
  <si>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</si>
  <si>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</si>
  <si>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</si>
  <si>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</si>
  <si>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Casapesenna</t>
  </si>
  <si>
    <t>Casapulla</t>
  </si>
  <si>
    <t>CASERTA</t>
  </si>
  <si>
    <t>Castel Campagnano</t>
  </si>
  <si>
    <t>Castel di Sasso</t>
  </si>
  <si>
    <t>Castel Morrone</t>
  </si>
  <si>
    <t>Castel Volturno</t>
  </si>
  <si>
    <t>Castello del Matese</t>
  </si>
  <si>
    <t>Cellole</t>
  </si>
  <si>
    <t>Cervino</t>
  </si>
  <si>
    <t>Cesa</t>
  </si>
  <si>
    <t>Ciorlano</t>
  </si>
  <si>
    <t>Conca della Campania</t>
  </si>
  <si>
    <t>Curti</t>
  </si>
  <si>
    <t>Dragoni</t>
  </si>
  <si>
    <t>Falciano del Massico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</si>
  <si>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</si>
  <si>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</si>
  <si>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</si>
  <si>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</si>
  <si>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</si>
  <si>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</si>
  <si>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</si>
  <si>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</si>
  <si>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</si>
  <si>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</si>
  <si>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</si>
  <si>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</si>
  <si>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</si>
  <si>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</si>
  <si>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</si>
  <si>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</si>
  <si>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</si>
  <si>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</si>
  <si>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</si>
  <si>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</si>
  <si>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</si>
  <si>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</si>
  <si>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</si>
  <si>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</si>
  <si>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</si>
  <si>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</si>
  <si>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</si>
  <si>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</si>
  <si>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</si>
  <si>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</si>
  <si>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</si>
  <si>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</si>
  <si>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</si>
  <si>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</si>
  <si>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</si>
  <si>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</si>
  <si>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</si>
  <si>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</si>
  <si>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</si>
  <si>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</si>
  <si>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</si>
  <si>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</si>
  <si>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</si>
  <si>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</si>
  <si>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Marco Evangelista</t>
  </si>
  <si>
    <t>San Nicola la Strada</t>
  </si>
  <si>
    <t>San Pietro Infine</t>
  </si>
  <si>
    <t>San Potito Sannitico</t>
  </si>
  <si>
    <t>San Prisco</t>
  </si>
  <si>
    <t>San Tammaro</t>
  </si>
  <si>
    <t>Santa Maria a Vico</t>
  </si>
  <si>
    <t>Santa Maria Capua Vetere</t>
  </si>
  <si>
    <t>Santa Maria La Fossa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</si>
  <si>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</si>
  <si>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</si>
  <si>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</si>
  <si>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</si>
  <si>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</si>
  <si>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</si>
  <si>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</si>
  <si>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</si>
  <si>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Trentola-Ducenta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</si>
  <si>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</si>
  <si>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</si>
  <si>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</si>
  <si>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</si>
  <si>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</si>
  <si>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</si>
  <si>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COMUNE</t>
  </si>
  <si>
    <t xml:space="preserve">FONDO DI DOTAZIONE </t>
  </si>
  <si>
    <t>VERSAMENTO</t>
  </si>
  <si>
    <t>QUOTA SPESE FUNZIONAMENTO 2019</t>
  </si>
  <si>
    <t xml:space="preserve"> SI</t>
  </si>
  <si>
    <t>SI</t>
  </si>
  <si>
    <t xml:space="preserve">   SI</t>
  </si>
  <si>
    <t xml:space="preserve">   SI + € 0,50</t>
  </si>
  <si>
    <t>SI - € 103,00</t>
  </si>
  <si>
    <t xml:space="preserve"> SI </t>
  </si>
  <si>
    <t xml:space="preserve"> SI - € 0,01</t>
  </si>
  <si>
    <t>SI - € 16,50</t>
  </si>
  <si>
    <t>SI -€ 0,10</t>
  </si>
  <si>
    <t xml:space="preserve">SI </t>
  </si>
  <si>
    <t>SI -€ 47,44</t>
  </si>
  <si>
    <t>NO</t>
  </si>
  <si>
    <t xml:space="preserve">                              3,641,50</t>
  </si>
  <si>
    <t>AGGIORNATO 30 GIUGNO</t>
  </si>
  <si>
    <t>ABITANTI</t>
  </si>
  <si>
    <t>PERCENTUALE</t>
  </si>
  <si>
    <t>ATO CASERTA - Ripartizione costi di funzionamento anno 2023</t>
  </si>
  <si>
    <t>SPESE DI  FUNZIONAMENTO 2023</t>
  </si>
  <si>
    <t xml:space="preserve">QUOTA FINANZIATA CON AVANZO </t>
  </si>
  <si>
    <t>QUOTA COMUNE ANNO 2023</t>
  </si>
  <si>
    <t>I RATA Scadenza 31/07/2023</t>
  </si>
  <si>
    <t>SALDO Scadenza 30/11/2023</t>
  </si>
  <si>
    <t xml:space="preserve">QUOTA FINANZIATA CON ENTRATE extra tributarie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</si>
</sst>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"/>
    <numFmt numFmtId="165" formatCode="#,##0.00\ &quot;€&quot;"/>
    <numFmt numFmtId="166" formatCode="&quot;€&quot;\ #,##0.0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</cellStyleXfs>
  <cellXfs count="23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6" fontId="0" fillId="0" borderId="1" xfId="0" applyNumberFormat="1" applyBorder="1"/>
    <xf numFmtId="0" fontId="2" fillId="0" borderId="1" xfId="1" applyFont="1" applyBorder="1"/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3" fillId="0" borderId="1" xfId="1" applyNumberFormat="1" applyFont="1" applyBorder="1" applyAlignment="1">
      <alignment vertical="center"/>
    </xf>
    <xf numFmtId="0" fontId="0" fillId="0" borderId="1" xfId="0" applyBorder="1"/>
    <xf numFmtId="1" fontId="4" fillId="0" borderId="1" xfId="1" applyNumberFormat="1" applyFont="1" applyFill="1" applyBorder="1" applyAlignment="1">
      <alignment vertical="center"/>
    </xf>
    <xf numFmtId="165" fontId="4" fillId="0" borderId="1" xfId="0" applyNumberFormat="1" applyFont="1" applyBorder="1"/>
    <xf numFmtId="166" fontId="4" fillId="0" borderId="1" xfId="0" applyNumberFormat="1" applyFont="1" applyFill="1" applyBorder="1"/>
    <xf numFmtId="0" fontId="4" fillId="0" borderId="1" xfId="0" applyFont="1" applyBorder="1" applyAlignment="1">
      <alignment horizontal="center" wrapText="1"/>
    </xf>
    <xf numFmtId="1" fontId="22" fillId="0" borderId="1" xfId="43" applyNumberFormat="1" applyFont="1" applyBorder="1" applyAlignment="1">
      <alignment horizontal="right"/>
    </xf>
    <xf numFmtId="1" fontId="22" fillId="33" borderId="1" xfId="43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legamento ipertestuale" xfId="1" builtinId="8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rmale 2" xfId="43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mune.castelmorrone.ce.it/" TargetMode="External"/><Relationship Id="rId21" Type="http://schemas.openxmlformats.org/officeDocument/2006/relationships/hyperlink" Target="http://www.comune.casapesenna.ce.it/" TargetMode="External"/><Relationship Id="rId42" Type="http://schemas.openxmlformats.org/officeDocument/2006/relationships/hyperlink" Target="http://www.comune.galluccio.ce.it/" TargetMode="External"/><Relationship Id="rId47" Type="http://schemas.openxmlformats.org/officeDocument/2006/relationships/hyperlink" Target="http://www.letino.gov.it/" TargetMode="External"/><Relationship Id="rId63" Type="http://schemas.openxmlformats.org/officeDocument/2006/relationships/hyperlink" Target="http://www.comunedipignataromaggiore.it/" TargetMode="External"/><Relationship Id="rId68" Type="http://schemas.openxmlformats.org/officeDocument/2006/relationships/hyperlink" Target="http://www.comune.presenzano.ce.it/" TargetMode="External"/><Relationship Id="rId84" Type="http://schemas.openxmlformats.org/officeDocument/2006/relationships/hyperlink" Target="http://www.comune.sanpotitosannitico.ce.it/" TargetMode="External"/><Relationship Id="rId89" Type="http://schemas.openxmlformats.org/officeDocument/2006/relationships/hyperlink" Target="http://www.comune.santamarialafossa.ce.it/" TargetMode="External"/><Relationship Id="rId7" Type="http://schemas.openxmlformats.org/officeDocument/2006/relationships/hyperlink" Target="http://www.comune.bellona.ce.it/" TargetMode="External"/><Relationship Id="rId71" Type="http://schemas.openxmlformats.org/officeDocument/2006/relationships/hyperlink" Target="http://www.comune.riardo.ce.it/" TargetMode="External"/><Relationship Id="rId92" Type="http://schemas.openxmlformats.org/officeDocument/2006/relationships/hyperlink" Target="http://www.comune.sessaaurunca.ce.it/" TargetMode="External"/><Relationship Id="rId2" Type="http://schemas.openxmlformats.org/officeDocument/2006/relationships/hyperlink" Target="http://www.comune.alife.ce.it/" TargetMode="External"/><Relationship Id="rId16" Type="http://schemas.openxmlformats.org/officeDocument/2006/relationships/hyperlink" Target="http://www.comune.carinaro.ce.it/" TargetMode="External"/><Relationship Id="rId29" Type="http://schemas.openxmlformats.org/officeDocument/2006/relationships/hyperlink" Target="http://www.comune.cellole.ce.it/" TargetMode="External"/><Relationship Id="rId11" Type="http://schemas.openxmlformats.org/officeDocument/2006/relationships/hyperlink" Target="http://www.comune.camigliano.ce.it/" TargetMode="External"/><Relationship Id="rId24" Type="http://schemas.openxmlformats.org/officeDocument/2006/relationships/hyperlink" Target="http://www.comune.castelcampagnano.ce.it/" TargetMode="External"/><Relationship Id="rId32" Type="http://schemas.openxmlformats.org/officeDocument/2006/relationships/hyperlink" Target="http://www.comune.ciorlano.ce.it/" TargetMode="External"/><Relationship Id="rId37" Type="http://schemas.openxmlformats.org/officeDocument/2006/relationships/hyperlink" Target="http://www.comune.fontegreca.ce.it/" TargetMode="External"/><Relationship Id="rId40" Type="http://schemas.openxmlformats.org/officeDocument/2006/relationships/hyperlink" Target="http://www.comune.frignano.ce.it/" TargetMode="External"/><Relationship Id="rId45" Type="http://schemas.openxmlformats.org/officeDocument/2006/relationships/hyperlink" Target="http://www.comune.grazzanise.ce.it/" TargetMode="External"/><Relationship Id="rId53" Type="http://schemas.openxmlformats.org/officeDocument/2006/relationships/hyperlink" Target="http://www.comune.marzanoappio.ce.it/" TargetMode="External"/><Relationship Id="rId58" Type="http://schemas.openxmlformats.org/officeDocument/2006/relationships/hyperlink" Target="http://www.comunedipastorano.it/" TargetMode="External"/><Relationship Id="rId66" Type="http://schemas.openxmlformats.org/officeDocument/2006/relationships/hyperlink" Target="http://www.comune.pratasannita.ce.it/" TargetMode="External"/><Relationship Id="rId74" Type="http://schemas.openxmlformats.org/officeDocument/2006/relationships/hyperlink" Target="http://www.comuneroccaromana.gov.it/" TargetMode="External"/><Relationship Id="rId79" Type="http://schemas.openxmlformats.org/officeDocument/2006/relationships/hyperlink" Target="http://www.comune.sangregoriomatese.ce.it/" TargetMode="External"/><Relationship Id="rId87" Type="http://schemas.openxmlformats.org/officeDocument/2006/relationships/hyperlink" Target="http://www.comunesantamariaavico.it/" TargetMode="External"/><Relationship Id="rId102" Type="http://schemas.openxmlformats.org/officeDocument/2006/relationships/hyperlink" Target="http://www.comune.villadibriano.ce.it/" TargetMode="External"/><Relationship Id="rId5" Type="http://schemas.openxmlformats.org/officeDocument/2006/relationships/hyperlink" Target="http://www.comune.aversa.ce.it/" TargetMode="External"/><Relationship Id="rId61" Type="http://schemas.openxmlformats.org/officeDocument/2006/relationships/hyperlink" Target="http://www.comune.pietramelara.ce.it/" TargetMode="External"/><Relationship Id="rId82" Type="http://schemas.openxmlformats.org/officeDocument/2006/relationships/hyperlink" Target="http://www.comune.sannicolalastrada.ce.it/" TargetMode="External"/><Relationship Id="rId90" Type="http://schemas.openxmlformats.org/officeDocument/2006/relationships/hyperlink" Target="http://www.comune.santangelodalife.ce.it/" TargetMode="External"/><Relationship Id="rId95" Type="http://schemas.openxmlformats.org/officeDocument/2006/relationships/hyperlink" Target="http://www.comune.teano.ce.it/" TargetMode="External"/><Relationship Id="rId19" Type="http://schemas.openxmlformats.org/officeDocument/2006/relationships/hyperlink" Target="http://www.comunecasaldiprincipe.it/" TargetMode="External"/><Relationship Id="rId14" Type="http://schemas.openxmlformats.org/officeDocument/2006/relationships/hyperlink" Target="http://www.comune.capriatiavolturno.ce.it/" TargetMode="External"/><Relationship Id="rId22" Type="http://schemas.openxmlformats.org/officeDocument/2006/relationships/hyperlink" Target="http://www.comune.casapulla.ce.it/" TargetMode="External"/><Relationship Id="rId27" Type="http://schemas.openxmlformats.org/officeDocument/2006/relationships/hyperlink" Target="http://www.comune.castelvolturno.ce.it/" TargetMode="External"/><Relationship Id="rId30" Type="http://schemas.openxmlformats.org/officeDocument/2006/relationships/hyperlink" Target="http://www.comune.cervino.ce.it/" TargetMode="External"/><Relationship Id="rId35" Type="http://schemas.openxmlformats.org/officeDocument/2006/relationships/hyperlink" Target="http://www.comune.dragoni.ce.it/" TargetMode="External"/><Relationship Id="rId43" Type="http://schemas.openxmlformats.org/officeDocument/2006/relationships/hyperlink" Target="http://www.comune.gianovetusto.ce.it/" TargetMode="External"/><Relationship Id="rId48" Type="http://schemas.openxmlformats.org/officeDocument/2006/relationships/hyperlink" Target="http://www.comune.liberi.ce.it/" TargetMode="External"/><Relationship Id="rId56" Type="http://schemas.openxmlformats.org/officeDocument/2006/relationships/hyperlink" Target="http://www.comune.ortadiatella.ce.it/" TargetMode="External"/><Relationship Id="rId64" Type="http://schemas.openxmlformats.org/officeDocument/2006/relationships/hyperlink" Target="http://www.comune.pontelatone.ce.it/" TargetMode="External"/><Relationship Id="rId69" Type="http://schemas.openxmlformats.org/officeDocument/2006/relationships/hyperlink" Target="http://www.comune.raviscanina.ce.it/" TargetMode="External"/><Relationship Id="rId77" Type="http://schemas.openxmlformats.org/officeDocument/2006/relationships/hyperlink" Target="http://www.comune.sanciprianodaversa.ce.it/" TargetMode="External"/><Relationship Id="rId100" Type="http://schemas.openxmlformats.org/officeDocument/2006/relationships/hyperlink" Target="http://www.comune.valleagricola.ce.it/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://www.comune.caianello.ce.it/" TargetMode="External"/><Relationship Id="rId51" Type="http://schemas.openxmlformats.org/officeDocument/2006/relationships/hyperlink" Target="http://www.comune.maddaloni.ce.it/" TargetMode="External"/><Relationship Id="rId72" Type="http://schemas.openxmlformats.org/officeDocument/2006/relationships/hyperlink" Target="http://www.comuneroccadevandro.it/" TargetMode="External"/><Relationship Id="rId80" Type="http://schemas.openxmlformats.org/officeDocument/2006/relationships/hyperlink" Target="http://www.comune.sanmarcellino.ce.it/" TargetMode="External"/><Relationship Id="rId85" Type="http://schemas.openxmlformats.org/officeDocument/2006/relationships/hyperlink" Target="http://www.comune.sanprisco.caserta.it/" TargetMode="External"/><Relationship Id="rId93" Type="http://schemas.openxmlformats.org/officeDocument/2006/relationships/hyperlink" Target="http://www.comunedisparanise.it/" TargetMode="External"/><Relationship Id="rId98" Type="http://schemas.openxmlformats.org/officeDocument/2006/relationships/hyperlink" Target="http://www.comune.trentoladucenta.ce.it/" TargetMode="External"/><Relationship Id="rId3" Type="http://schemas.openxmlformats.org/officeDocument/2006/relationships/hyperlink" Target="http://www.comunedialvignano.ce.it/" TargetMode="External"/><Relationship Id="rId12" Type="http://schemas.openxmlformats.org/officeDocument/2006/relationships/hyperlink" Target="http://www.comune.cancelloedarnone.ce.it/" TargetMode="External"/><Relationship Id="rId17" Type="http://schemas.openxmlformats.org/officeDocument/2006/relationships/hyperlink" Target="http://www.comune.carinola.ce.it/" TargetMode="External"/><Relationship Id="rId25" Type="http://schemas.openxmlformats.org/officeDocument/2006/relationships/hyperlink" Target="http://www.comune.casteldisasso.ce.it/" TargetMode="External"/><Relationship Id="rId33" Type="http://schemas.openxmlformats.org/officeDocument/2006/relationships/hyperlink" Target="http://www.comune.concadellacampania.ce.it/" TargetMode="External"/><Relationship Id="rId38" Type="http://schemas.openxmlformats.org/officeDocument/2006/relationships/hyperlink" Target="http://www.comune.formicola.ce.it/" TargetMode="External"/><Relationship Id="rId46" Type="http://schemas.openxmlformats.org/officeDocument/2006/relationships/hyperlink" Target="http://www.comunedigricignano-ce.it/" TargetMode="External"/><Relationship Id="rId59" Type="http://schemas.openxmlformats.org/officeDocument/2006/relationships/hyperlink" Target="http://www.comune.pianadimonteverna.ce.it/" TargetMode="External"/><Relationship Id="rId67" Type="http://schemas.openxmlformats.org/officeDocument/2006/relationships/hyperlink" Target="http://www.comune.pratella.ce.it/" TargetMode="External"/><Relationship Id="rId103" Type="http://schemas.openxmlformats.org/officeDocument/2006/relationships/hyperlink" Target="http://www.comune.villaliterno.ce.it/" TargetMode="External"/><Relationship Id="rId20" Type="http://schemas.openxmlformats.org/officeDocument/2006/relationships/hyperlink" Target="http://www.comune.casaluce.ce.it/" TargetMode="External"/><Relationship Id="rId41" Type="http://schemas.openxmlformats.org/officeDocument/2006/relationships/hyperlink" Target="http://www.comune.gallomatese.ce.it/" TargetMode="External"/><Relationship Id="rId54" Type="http://schemas.openxmlformats.org/officeDocument/2006/relationships/hyperlink" Target="http://www.comune.mignanomontelungo.ce.it/" TargetMode="External"/><Relationship Id="rId62" Type="http://schemas.openxmlformats.org/officeDocument/2006/relationships/hyperlink" Target="http://www.comune.pietravairano.ce.it/" TargetMode="External"/><Relationship Id="rId70" Type="http://schemas.openxmlformats.org/officeDocument/2006/relationships/hyperlink" Target="http://comune.recale.ce.it/" TargetMode="External"/><Relationship Id="rId75" Type="http://schemas.openxmlformats.org/officeDocument/2006/relationships/hyperlink" Target="http://www.comune.rocchettaecroce.ce.it/" TargetMode="External"/><Relationship Id="rId83" Type="http://schemas.openxmlformats.org/officeDocument/2006/relationships/hyperlink" Target="http://www.comune.sanpietroinfine.ce.it/" TargetMode="External"/><Relationship Id="rId88" Type="http://schemas.openxmlformats.org/officeDocument/2006/relationships/hyperlink" Target="http://www.comune.santa-maria-capua-vetere.ce.it/" TargetMode="External"/><Relationship Id="rId91" Type="http://schemas.openxmlformats.org/officeDocument/2006/relationships/hyperlink" Target="http://www.comune.santarpino.ce.it/" TargetMode="External"/><Relationship Id="rId96" Type="http://schemas.openxmlformats.org/officeDocument/2006/relationships/hyperlink" Target="http://www.comune.teverola.ce.it/" TargetMode="External"/><Relationship Id="rId1" Type="http://schemas.openxmlformats.org/officeDocument/2006/relationships/hyperlink" Target="http://www.comune.ailano.ce.it/" TargetMode="External"/><Relationship Id="rId6" Type="http://schemas.openxmlformats.org/officeDocument/2006/relationships/hyperlink" Target="http://www.comune.baiaelatina.ce.it/" TargetMode="External"/><Relationship Id="rId15" Type="http://schemas.openxmlformats.org/officeDocument/2006/relationships/hyperlink" Target="http://www.comunedicapua.it/" TargetMode="External"/><Relationship Id="rId23" Type="http://schemas.openxmlformats.org/officeDocument/2006/relationships/hyperlink" Target="http://www.comune.caserta.it/" TargetMode="External"/><Relationship Id="rId28" Type="http://schemas.openxmlformats.org/officeDocument/2006/relationships/hyperlink" Target="http://www.comune.castellodelmatese.ce.it/" TargetMode="External"/><Relationship Id="rId36" Type="http://schemas.openxmlformats.org/officeDocument/2006/relationships/hyperlink" Target="http://www.comune.falcianodelmassico.ce.it/" TargetMode="External"/><Relationship Id="rId49" Type="http://schemas.openxmlformats.org/officeDocument/2006/relationships/hyperlink" Target="http://www.comune.lusciano.ce.it/" TargetMode="External"/><Relationship Id="rId57" Type="http://schemas.openxmlformats.org/officeDocument/2006/relationships/hyperlink" Target="http://www.comune.parete.ce.it/" TargetMode="External"/><Relationship Id="rId10" Type="http://schemas.openxmlformats.org/officeDocument/2006/relationships/hyperlink" Target="http://www.calvirisorta.gov.it/" TargetMode="External"/><Relationship Id="rId31" Type="http://schemas.openxmlformats.org/officeDocument/2006/relationships/hyperlink" Target="http://www.comune.cesa.ce.it/" TargetMode="External"/><Relationship Id="rId44" Type="http://schemas.openxmlformats.org/officeDocument/2006/relationships/hyperlink" Target="http://www.comune.gioiasannitica.ce.it/" TargetMode="External"/><Relationship Id="rId52" Type="http://schemas.openxmlformats.org/officeDocument/2006/relationships/hyperlink" Target="http://www.comune.marcianise.ce.it/" TargetMode="External"/><Relationship Id="rId60" Type="http://schemas.openxmlformats.org/officeDocument/2006/relationships/hyperlink" Target="http://www.comune.piedimonte-matese.ce.it/" TargetMode="External"/><Relationship Id="rId65" Type="http://schemas.openxmlformats.org/officeDocument/2006/relationships/hyperlink" Target="http://www.comune.pontelatone.ce.it/" TargetMode="External"/><Relationship Id="rId73" Type="http://schemas.openxmlformats.org/officeDocument/2006/relationships/hyperlink" Target="http://www.comune.roccamonfina.ce.it/" TargetMode="External"/><Relationship Id="rId78" Type="http://schemas.openxmlformats.org/officeDocument/2006/relationships/hyperlink" Target="http://www.comune.sanfeliceacancello.ce.it/" TargetMode="External"/><Relationship Id="rId81" Type="http://schemas.openxmlformats.org/officeDocument/2006/relationships/hyperlink" Target="http://www.comune.sanmarcoevangelista.ce.it/" TargetMode="External"/><Relationship Id="rId86" Type="http://schemas.openxmlformats.org/officeDocument/2006/relationships/hyperlink" Target="http://www.comune.santammaro.ce.it/" TargetMode="External"/><Relationship Id="rId94" Type="http://schemas.openxmlformats.org/officeDocument/2006/relationships/hyperlink" Target="http://www.comune.succivo.ce.it/" TargetMode="External"/><Relationship Id="rId99" Type="http://schemas.openxmlformats.org/officeDocument/2006/relationships/hyperlink" Target="http://www.comune.vairano-patenora.ce.it/" TargetMode="External"/><Relationship Id="rId101" Type="http://schemas.openxmlformats.org/officeDocument/2006/relationships/hyperlink" Target="http://www.comune.valledimaddaloni.ce.it/" TargetMode="External"/><Relationship Id="rId4" Type="http://schemas.openxmlformats.org/officeDocument/2006/relationships/hyperlink" Target="http://www.comune.arienzo.ce.it/" TargetMode="External"/><Relationship Id="rId9" Type="http://schemas.openxmlformats.org/officeDocument/2006/relationships/hyperlink" Target="http://www.comune.caiazzo.ce.it/" TargetMode="External"/><Relationship Id="rId13" Type="http://schemas.openxmlformats.org/officeDocument/2006/relationships/hyperlink" Target="http://www.comune.capodrise.ce.it/" TargetMode="External"/><Relationship Id="rId18" Type="http://schemas.openxmlformats.org/officeDocument/2006/relationships/hyperlink" Target="http://www.comune.casagiove.ce.it/" TargetMode="External"/><Relationship Id="rId39" Type="http://schemas.openxmlformats.org/officeDocument/2006/relationships/hyperlink" Target="http://www.comune.francolise.ce.it/" TargetMode="External"/><Relationship Id="rId34" Type="http://schemas.openxmlformats.org/officeDocument/2006/relationships/hyperlink" Target="http://www.comune.curti.ce.it/" TargetMode="External"/><Relationship Id="rId50" Type="http://schemas.openxmlformats.org/officeDocument/2006/relationships/hyperlink" Target="http://www.comune.maceratacampania.caserta.it/" TargetMode="External"/><Relationship Id="rId55" Type="http://schemas.openxmlformats.org/officeDocument/2006/relationships/hyperlink" Target="http://www.comune.mondragone.ce.it/" TargetMode="External"/><Relationship Id="rId76" Type="http://schemas.openxmlformats.org/officeDocument/2006/relationships/hyperlink" Target="http://www.comune.ruviano.ce.it/" TargetMode="External"/><Relationship Id="rId97" Type="http://schemas.openxmlformats.org/officeDocument/2006/relationships/hyperlink" Target="http://www.comune.toraepiccilli.ce.it/" TargetMode="External"/><Relationship Id="rId104" Type="http://schemas.openxmlformats.org/officeDocument/2006/relationships/hyperlink" Target="http://www.comune.vitulazio.ce.it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mune.castelmorrone.ce.it/" TargetMode="External"/><Relationship Id="rId21" Type="http://schemas.openxmlformats.org/officeDocument/2006/relationships/hyperlink" Target="http://www.comune.casapesenna.ce.it/" TargetMode="External"/><Relationship Id="rId42" Type="http://schemas.openxmlformats.org/officeDocument/2006/relationships/hyperlink" Target="http://www.comune.galluccio.ce.it/" TargetMode="External"/><Relationship Id="rId47" Type="http://schemas.openxmlformats.org/officeDocument/2006/relationships/hyperlink" Target="http://www.letino.gov.it/" TargetMode="External"/><Relationship Id="rId63" Type="http://schemas.openxmlformats.org/officeDocument/2006/relationships/hyperlink" Target="http://www.comunedipignataromaggiore.it/" TargetMode="External"/><Relationship Id="rId68" Type="http://schemas.openxmlformats.org/officeDocument/2006/relationships/hyperlink" Target="http://www.comune.presenzano.ce.it/" TargetMode="External"/><Relationship Id="rId84" Type="http://schemas.openxmlformats.org/officeDocument/2006/relationships/hyperlink" Target="http://www.comune.sanpotitosannitico.ce.it/" TargetMode="External"/><Relationship Id="rId89" Type="http://schemas.openxmlformats.org/officeDocument/2006/relationships/hyperlink" Target="http://www.comune.santamarialafossa.ce.it/" TargetMode="External"/><Relationship Id="rId7" Type="http://schemas.openxmlformats.org/officeDocument/2006/relationships/hyperlink" Target="http://www.comune.bellona.ce.it/" TargetMode="External"/><Relationship Id="rId71" Type="http://schemas.openxmlformats.org/officeDocument/2006/relationships/hyperlink" Target="http://www.comune.riardo.ce.it/" TargetMode="External"/><Relationship Id="rId92" Type="http://schemas.openxmlformats.org/officeDocument/2006/relationships/hyperlink" Target="http://www.comune.sessaaurunca.ce.it/" TargetMode="External"/><Relationship Id="rId2" Type="http://schemas.openxmlformats.org/officeDocument/2006/relationships/hyperlink" Target="http://www.comune.alife.ce.it/" TargetMode="External"/><Relationship Id="rId16" Type="http://schemas.openxmlformats.org/officeDocument/2006/relationships/hyperlink" Target="http://www.comune.carinaro.ce.it/" TargetMode="External"/><Relationship Id="rId29" Type="http://schemas.openxmlformats.org/officeDocument/2006/relationships/hyperlink" Target="http://www.comune.cellole.ce.it/" TargetMode="External"/><Relationship Id="rId11" Type="http://schemas.openxmlformats.org/officeDocument/2006/relationships/hyperlink" Target="http://www.comune.camigliano.ce.it/" TargetMode="External"/><Relationship Id="rId24" Type="http://schemas.openxmlformats.org/officeDocument/2006/relationships/hyperlink" Target="http://www.comune.castelcampagnano.ce.it/" TargetMode="External"/><Relationship Id="rId32" Type="http://schemas.openxmlformats.org/officeDocument/2006/relationships/hyperlink" Target="http://www.comune.ciorlano.ce.it/" TargetMode="External"/><Relationship Id="rId37" Type="http://schemas.openxmlformats.org/officeDocument/2006/relationships/hyperlink" Target="http://www.comune.fontegreca.ce.it/" TargetMode="External"/><Relationship Id="rId40" Type="http://schemas.openxmlformats.org/officeDocument/2006/relationships/hyperlink" Target="http://www.comune.frignano.ce.it/" TargetMode="External"/><Relationship Id="rId45" Type="http://schemas.openxmlformats.org/officeDocument/2006/relationships/hyperlink" Target="http://www.comune.grazzanise.ce.it/" TargetMode="External"/><Relationship Id="rId53" Type="http://schemas.openxmlformats.org/officeDocument/2006/relationships/hyperlink" Target="http://www.comune.marzanoappio.ce.it/" TargetMode="External"/><Relationship Id="rId58" Type="http://schemas.openxmlformats.org/officeDocument/2006/relationships/hyperlink" Target="http://www.comunedipastorano.it/" TargetMode="External"/><Relationship Id="rId66" Type="http://schemas.openxmlformats.org/officeDocument/2006/relationships/hyperlink" Target="http://www.comune.pratasannita.ce.it/" TargetMode="External"/><Relationship Id="rId74" Type="http://schemas.openxmlformats.org/officeDocument/2006/relationships/hyperlink" Target="http://www.comuneroccaromana.gov.it/" TargetMode="External"/><Relationship Id="rId79" Type="http://schemas.openxmlformats.org/officeDocument/2006/relationships/hyperlink" Target="http://www.comune.sangregoriomatese.ce.it/" TargetMode="External"/><Relationship Id="rId87" Type="http://schemas.openxmlformats.org/officeDocument/2006/relationships/hyperlink" Target="http://www.comunesantamariaavico.it/" TargetMode="External"/><Relationship Id="rId102" Type="http://schemas.openxmlformats.org/officeDocument/2006/relationships/hyperlink" Target="http://www.comune.villadibriano.ce.it/" TargetMode="External"/><Relationship Id="rId5" Type="http://schemas.openxmlformats.org/officeDocument/2006/relationships/hyperlink" Target="http://www.comune.aversa.ce.it/" TargetMode="External"/><Relationship Id="rId61" Type="http://schemas.openxmlformats.org/officeDocument/2006/relationships/hyperlink" Target="http://www.comune.pietramelara.ce.it/" TargetMode="External"/><Relationship Id="rId82" Type="http://schemas.openxmlformats.org/officeDocument/2006/relationships/hyperlink" Target="http://www.comune.sannicolalastrada.ce.it/" TargetMode="External"/><Relationship Id="rId90" Type="http://schemas.openxmlformats.org/officeDocument/2006/relationships/hyperlink" Target="http://www.comune.santangelodalife.ce.it/" TargetMode="External"/><Relationship Id="rId95" Type="http://schemas.openxmlformats.org/officeDocument/2006/relationships/hyperlink" Target="http://www.comune.teano.ce.it/" TargetMode="External"/><Relationship Id="rId19" Type="http://schemas.openxmlformats.org/officeDocument/2006/relationships/hyperlink" Target="http://www.comunecasaldiprincipe.it/" TargetMode="External"/><Relationship Id="rId14" Type="http://schemas.openxmlformats.org/officeDocument/2006/relationships/hyperlink" Target="http://www.comune.capriatiavolturno.ce.it/" TargetMode="External"/><Relationship Id="rId22" Type="http://schemas.openxmlformats.org/officeDocument/2006/relationships/hyperlink" Target="http://www.comune.casapulla.ce.it/" TargetMode="External"/><Relationship Id="rId27" Type="http://schemas.openxmlformats.org/officeDocument/2006/relationships/hyperlink" Target="http://www.comune.castelvolturno.ce.it/" TargetMode="External"/><Relationship Id="rId30" Type="http://schemas.openxmlformats.org/officeDocument/2006/relationships/hyperlink" Target="http://www.comune.cervino.ce.it/" TargetMode="External"/><Relationship Id="rId35" Type="http://schemas.openxmlformats.org/officeDocument/2006/relationships/hyperlink" Target="http://www.comune.dragoni.ce.it/" TargetMode="External"/><Relationship Id="rId43" Type="http://schemas.openxmlformats.org/officeDocument/2006/relationships/hyperlink" Target="http://www.comune.gianovetusto.ce.it/" TargetMode="External"/><Relationship Id="rId48" Type="http://schemas.openxmlformats.org/officeDocument/2006/relationships/hyperlink" Target="http://www.comune.liberi.ce.it/" TargetMode="External"/><Relationship Id="rId56" Type="http://schemas.openxmlformats.org/officeDocument/2006/relationships/hyperlink" Target="http://www.comune.ortadiatella.ce.it/" TargetMode="External"/><Relationship Id="rId64" Type="http://schemas.openxmlformats.org/officeDocument/2006/relationships/hyperlink" Target="http://www.comune.pontelatone.ce.it/" TargetMode="External"/><Relationship Id="rId69" Type="http://schemas.openxmlformats.org/officeDocument/2006/relationships/hyperlink" Target="http://www.comune.raviscanina.ce.it/" TargetMode="External"/><Relationship Id="rId77" Type="http://schemas.openxmlformats.org/officeDocument/2006/relationships/hyperlink" Target="http://www.comune.sanciprianodaversa.ce.it/" TargetMode="External"/><Relationship Id="rId100" Type="http://schemas.openxmlformats.org/officeDocument/2006/relationships/hyperlink" Target="http://www.comune.valleagricola.ce.it/" TargetMode="External"/><Relationship Id="rId105" Type="http://schemas.openxmlformats.org/officeDocument/2006/relationships/printerSettings" Target="../printerSettings/printerSettings2.bin"/><Relationship Id="rId8" Type="http://schemas.openxmlformats.org/officeDocument/2006/relationships/hyperlink" Target="http://www.comune.caianello.ce.it/" TargetMode="External"/><Relationship Id="rId51" Type="http://schemas.openxmlformats.org/officeDocument/2006/relationships/hyperlink" Target="http://www.comune.maddaloni.ce.it/" TargetMode="External"/><Relationship Id="rId72" Type="http://schemas.openxmlformats.org/officeDocument/2006/relationships/hyperlink" Target="http://www.comuneroccadevandro.it/" TargetMode="External"/><Relationship Id="rId80" Type="http://schemas.openxmlformats.org/officeDocument/2006/relationships/hyperlink" Target="http://www.comune.sanmarcellino.ce.it/" TargetMode="External"/><Relationship Id="rId85" Type="http://schemas.openxmlformats.org/officeDocument/2006/relationships/hyperlink" Target="http://www.comune.sanprisco.caserta.it/" TargetMode="External"/><Relationship Id="rId93" Type="http://schemas.openxmlformats.org/officeDocument/2006/relationships/hyperlink" Target="http://www.comunedisparanise.it/" TargetMode="External"/><Relationship Id="rId98" Type="http://schemas.openxmlformats.org/officeDocument/2006/relationships/hyperlink" Target="http://www.comune.trentoladucenta.ce.it/" TargetMode="External"/><Relationship Id="rId3" Type="http://schemas.openxmlformats.org/officeDocument/2006/relationships/hyperlink" Target="http://www.comunedialvignano.ce.it/" TargetMode="External"/><Relationship Id="rId12" Type="http://schemas.openxmlformats.org/officeDocument/2006/relationships/hyperlink" Target="http://www.comune.cancelloedarnone.ce.it/" TargetMode="External"/><Relationship Id="rId17" Type="http://schemas.openxmlformats.org/officeDocument/2006/relationships/hyperlink" Target="http://www.comune.carinola.ce.it/" TargetMode="External"/><Relationship Id="rId25" Type="http://schemas.openxmlformats.org/officeDocument/2006/relationships/hyperlink" Target="http://www.comune.casteldisasso.ce.it/" TargetMode="External"/><Relationship Id="rId33" Type="http://schemas.openxmlformats.org/officeDocument/2006/relationships/hyperlink" Target="http://www.comune.concadellacampania.ce.it/" TargetMode="External"/><Relationship Id="rId38" Type="http://schemas.openxmlformats.org/officeDocument/2006/relationships/hyperlink" Target="http://www.comune.formicola.ce.it/" TargetMode="External"/><Relationship Id="rId46" Type="http://schemas.openxmlformats.org/officeDocument/2006/relationships/hyperlink" Target="http://www.comunedigricignano-ce.it/" TargetMode="External"/><Relationship Id="rId59" Type="http://schemas.openxmlformats.org/officeDocument/2006/relationships/hyperlink" Target="http://www.comune.pianadimonteverna.ce.it/" TargetMode="External"/><Relationship Id="rId67" Type="http://schemas.openxmlformats.org/officeDocument/2006/relationships/hyperlink" Target="http://www.comune.pratella.ce.it/" TargetMode="External"/><Relationship Id="rId103" Type="http://schemas.openxmlformats.org/officeDocument/2006/relationships/hyperlink" Target="http://www.comune.villaliterno.ce.it/" TargetMode="External"/><Relationship Id="rId20" Type="http://schemas.openxmlformats.org/officeDocument/2006/relationships/hyperlink" Target="http://www.comune.casaluce.ce.it/" TargetMode="External"/><Relationship Id="rId41" Type="http://schemas.openxmlformats.org/officeDocument/2006/relationships/hyperlink" Target="http://www.comune.gallomatese.ce.it/" TargetMode="External"/><Relationship Id="rId54" Type="http://schemas.openxmlformats.org/officeDocument/2006/relationships/hyperlink" Target="http://www.comune.mignanomontelungo.ce.it/" TargetMode="External"/><Relationship Id="rId62" Type="http://schemas.openxmlformats.org/officeDocument/2006/relationships/hyperlink" Target="http://www.comune.pietravairano.ce.it/" TargetMode="External"/><Relationship Id="rId70" Type="http://schemas.openxmlformats.org/officeDocument/2006/relationships/hyperlink" Target="http://comune.recale.ce.it/" TargetMode="External"/><Relationship Id="rId75" Type="http://schemas.openxmlformats.org/officeDocument/2006/relationships/hyperlink" Target="http://www.comune.rocchettaecroce.ce.it/" TargetMode="External"/><Relationship Id="rId83" Type="http://schemas.openxmlformats.org/officeDocument/2006/relationships/hyperlink" Target="http://www.comune.sanpietroinfine.ce.it/" TargetMode="External"/><Relationship Id="rId88" Type="http://schemas.openxmlformats.org/officeDocument/2006/relationships/hyperlink" Target="http://www.comune.santa-maria-capua-vetere.ce.it/" TargetMode="External"/><Relationship Id="rId91" Type="http://schemas.openxmlformats.org/officeDocument/2006/relationships/hyperlink" Target="http://www.comune.santarpino.ce.it/" TargetMode="External"/><Relationship Id="rId96" Type="http://schemas.openxmlformats.org/officeDocument/2006/relationships/hyperlink" Target="http://www.comune.teverola.ce.it/" TargetMode="External"/><Relationship Id="rId1" Type="http://schemas.openxmlformats.org/officeDocument/2006/relationships/hyperlink" Target="http://www.comune.ailano.ce.it/" TargetMode="External"/><Relationship Id="rId6" Type="http://schemas.openxmlformats.org/officeDocument/2006/relationships/hyperlink" Target="http://www.comune.baiaelatina.ce.it/" TargetMode="External"/><Relationship Id="rId15" Type="http://schemas.openxmlformats.org/officeDocument/2006/relationships/hyperlink" Target="http://www.comunedicapua.it/" TargetMode="External"/><Relationship Id="rId23" Type="http://schemas.openxmlformats.org/officeDocument/2006/relationships/hyperlink" Target="http://www.comune.caserta.it/" TargetMode="External"/><Relationship Id="rId28" Type="http://schemas.openxmlformats.org/officeDocument/2006/relationships/hyperlink" Target="http://www.comune.castellodelmatese.ce.it/" TargetMode="External"/><Relationship Id="rId36" Type="http://schemas.openxmlformats.org/officeDocument/2006/relationships/hyperlink" Target="http://www.comune.falcianodelmassico.ce.it/" TargetMode="External"/><Relationship Id="rId49" Type="http://schemas.openxmlformats.org/officeDocument/2006/relationships/hyperlink" Target="http://www.comune.lusciano.ce.it/" TargetMode="External"/><Relationship Id="rId57" Type="http://schemas.openxmlformats.org/officeDocument/2006/relationships/hyperlink" Target="http://www.comune.parete.ce.it/" TargetMode="External"/><Relationship Id="rId10" Type="http://schemas.openxmlformats.org/officeDocument/2006/relationships/hyperlink" Target="http://www.calvirisorta.gov.it/" TargetMode="External"/><Relationship Id="rId31" Type="http://schemas.openxmlformats.org/officeDocument/2006/relationships/hyperlink" Target="http://www.comune.cesa.ce.it/" TargetMode="External"/><Relationship Id="rId44" Type="http://schemas.openxmlformats.org/officeDocument/2006/relationships/hyperlink" Target="http://www.comune.gioiasannitica.ce.it/" TargetMode="External"/><Relationship Id="rId52" Type="http://schemas.openxmlformats.org/officeDocument/2006/relationships/hyperlink" Target="http://www.comune.marcianise.ce.it/" TargetMode="External"/><Relationship Id="rId60" Type="http://schemas.openxmlformats.org/officeDocument/2006/relationships/hyperlink" Target="http://www.comune.piedimonte-matese.ce.it/" TargetMode="External"/><Relationship Id="rId65" Type="http://schemas.openxmlformats.org/officeDocument/2006/relationships/hyperlink" Target="http://www.comune.pontelatone.ce.it/" TargetMode="External"/><Relationship Id="rId73" Type="http://schemas.openxmlformats.org/officeDocument/2006/relationships/hyperlink" Target="http://www.comune.roccamonfina.ce.it/" TargetMode="External"/><Relationship Id="rId78" Type="http://schemas.openxmlformats.org/officeDocument/2006/relationships/hyperlink" Target="http://www.comune.sanfeliceacancello.ce.it/" TargetMode="External"/><Relationship Id="rId81" Type="http://schemas.openxmlformats.org/officeDocument/2006/relationships/hyperlink" Target="http://www.comune.sanmarcoevangelista.ce.it/" TargetMode="External"/><Relationship Id="rId86" Type="http://schemas.openxmlformats.org/officeDocument/2006/relationships/hyperlink" Target="http://www.comune.santammaro.ce.it/" TargetMode="External"/><Relationship Id="rId94" Type="http://schemas.openxmlformats.org/officeDocument/2006/relationships/hyperlink" Target="http://www.comune.succivo.ce.it/" TargetMode="External"/><Relationship Id="rId99" Type="http://schemas.openxmlformats.org/officeDocument/2006/relationships/hyperlink" Target="http://www.comune.vairano-patenora.ce.it/" TargetMode="External"/><Relationship Id="rId101" Type="http://schemas.openxmlformats.org/officeDocument/2006/relationships/hyperlink" Target="http://www.comune.valledimaddaloni.ce.it/" TargetMode="External"/><Relationship Id="rId4" Type="http://schemas.openxmlformats.org/officeDocument/2006/relationships/hyperlink" Target="http://www.comune.arienzo.ce.it/" TargetMode="External"/><Relationship Id="rId9" Type="http://schemas.openxmlformats.org/officeDocument/2006/relationships/hyperlink" Target="http://www.comune.caiazzo.ce.it/" TargetMode="External"/><Relationship Id="rId13" Type="http://schemas.openxmlformats.org/officeDocument/2006/relationships/hyperlink" Target="http://www.comune.capodrise.ce.it/" TargetMode="External"/><Relationship Id="rId18" Type="http://schemas.openxmlformats.org/officeDocument/2006/relationships/hyperlink" Target="http://www.comune.casagiove.ce.it/" TargetMode="External"/><Relationship Id="rId39" Type="http://schemas.openxmlformats.org/officeDocument/2006/relationships/hyperlink" Target="http://www.comune.francolise.ce.it/" TargetMode="External"/><Relationship Id="rId34" Type="http://schemas.openxmlformats.org/officeDocument/2006/relationships/hyperlink" Target="http://www.comune.curti.ce.it/" TargetMode="External"/><Relationship Id="rId50" Type="http://schemas.openxmlformats.org/officeDocument/2006/relationships/hyperlink" Target="http://www.comune.maceratacampania.caserta.it/" TargetMode="External"/><Relationship Id="rId55" Type="http://schemas.openxmlformats.org/officeDocument/2006/relationships/hyperlink" Target="http://www.comune.mondragone.ce.it/" TargetMode="External"/><Relationship Id="rId76" Type="http://schemas.openxmlformats.org/officeDocument/2006/relationships/hyperlink" Target="http://www.comune.ruviano.ce.it/" TargetMode="External"/><Relationship Id="rId97" Type="http://schemas.openxmlformats.org/officeDocument/2006/relationships/hyperlink" Target="http://www.comune.toraepiccilli.ce.it/" TargetMode="External"/><Relationship Id="rId104" Type="http://schemas.openxmlformats.org/officeDocument/2006/relationships/hyperlink" Target="http://www.comune.vitulazio.ce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selection activeCell="A108" sqref="A108"/>
    </sheetView>
  </sheetViews>
  <sheetFormatPr defaultRowHeight="15" x14ac:dyDescent="0.25"/>
  <cols>
    <col min="1" max="1" width="24.140625" bestFit="1" customWidth="1"/>
    <col min="2" max="2" width="20.85546875" customWidth="1"/>
    <col min="3" max="3" width="13.28515625" customWidth="1"/>
    <col min="4" max="4" width="34.140625" customWidth="1"/>
    <col min="5" max="5" width="13.7109375" customWidth="1"/>
  </cols>
  <sheetData>
    <row r="1" spans="1:5" x14ac:dyDescent="0.25">
      <c r="A1" t="s">
        <v>104</v>
      </c>
      <c r="B1" t="s">
        <v>105</v>
      </c>
      <c r="C1" t="s">
        <v>106</v>
      </c>
      <c r="D1" t="s">
        <v>107</v>
      </c>
      <c r="E1" t="s">
        <v>106</v>
      </c>
    </row>
    <row r="2" spans="1:5" x14ac:dyDescent="0.25">
      <c r="A2" s="1" t="s">
        <v>0</v>
      </c>
      <c r="B2">
        <v>684.5</v>
      </c>
      <c r="C2" t="s">
        <v>119</v>
      </c>
      <c r="D2">
        <v>693.18</v>
      </c>
      <c r="E2" t="s">
        <v>119</v>
      </c>
    </row>
    <row r="3" spans="1:5" x14ac:dyDescent="0.25">
      <c r="A3" s="1" t="s">
        <v>1</v>
      </c>
      <c r="B3" s="3">
        <v>3808</v>
      </c>
      <c r="C3" t="s">
        <v>108</v>
      </c>
      <c r="D3" s="3">
        <v>3856.31</v>
      </c>
      <c r="E3" t="s">
        <v>108</v>
      </c>
    </row>
    <row r="4" spans="1:5" x14ac:dyDescent="0.25">
      <c r="A4" s="1" t="s">
        <v>2</v>
      </c>
      <c r="B4" s="3">
        <v>2412</v>
      </c>
      <c r="C4" t="s">
        <v>119</v>
      </c>
      <c r="D4" s="3">
        <v>2442.6</v>
      </c>
      <c r="E4" t="s">
        <v>119</v>
      </c>
    </row>
    <row r="5" spans="1:5" x14ac:dyDescent="0.25">
      <c r="A5" s="1" t="s">
        <v>3</v>
      </c>
      <c r="B5" s="3">
        <v>2682.5</v>
      </c>
      <c r="C5" t="s">
        <v>119</v>
      </c>
      <c r="D5" s="3">
        <v>2716.53</v>
      </c>
      <c r="E5" t="s">
        <v>119</v>
      </c>
    </row>
    <row r="6" spans="1:5" x14ac:dyDescent="0.25">
      <c r="A6" s="1" t="s">
        <v>4</v>
      </c>
      <c r="B6" s="3">
        <v>26523.5</v>
      </c>
      <c r="C6" t="s">
        <v>108</v>
      </c>
      <c r="D6" s="3">
        <v>26859.99</v>
      </c>
      <c r="E6" t="s">
        <v>109</v>
      </c>
    </row>
    <row r="7" spans="1:5" x14ac:dyDescent="0.25">
      <c r="A7" s="1" t="s">
        <v>5</v>
      </c>
      <c r="B7" s="3">
        <v>1098.5</v>
      </c>
      <c r="C7" t="s">
        <v>109</v>
      </c>
      <c r="D7" s="3">
        <v>1112.44</v>
      </c>
      <c r="E7" t="s">
        <v>109</v>
      </c>
    </row>
    <row r="8" spans="1:5" x14ac:dyDescent="0.25">
      <c r="A8" s="1" t="s">
        <v>6</v>
      </c>
      <c r="B8" s="3">
        <v>3026.5</v>
      </c>
      <c r="C8" t="s">
        <v>119</v>
      </c>
      <c r="D8" s="3">
        <v>3064.9</v>
      </c>
      <c r="E8" t="s">
        <v>108</v>
      </c>
    </row>
    <row r="9" spans="1:5" x14ac:dyDescent="0.25">
      <c r="A9" s="1" t="s">
        <v>7</v>
      </c>
      <c r="B9" s="3">
        <v>912</v>
      </c>
      <c r="C9" t="s">
        <v>119</v>
      </c>
      <c r="D9" s="3">
        <v>923.57</v>
      </c>
      <c r="E9" t="s">
        <v>119</v>
      </c>
    </row>
    <row r="10" spans="1:5" x14ac:dyDescent="0.25">
      <c r="A10" s="1" t="s">
        <v>8</v>
      </c>
      <c r="B10" s="3">
        <v>2797.5</v>
      </c>
      <c r="C10" t="s">
        <v>119</v>
      </c>
      <c r="D10" s="3">
        <v>2832.99</v>
      </c>
      <c r="E10" t="s">
        <v>109</v>
      </c>
    </row>
    <row r="11" spans="1:5" x14ac:dyDescent="0.25">
      <c r="A11" s="1" t="s">
        <v>9</v>
      </c>
      <c r="B11" s="3">
        <v>2853.5</v>
      </c>
      <c r="C11" t="s">
        <v>109</v>
      </c>
      <c r="D11" s="3">
        <v>2889.7</v>
      </c>
      <c r="E11" t="s">
        <v>109</v>
      </c>
    </row>
    <row r="12" spans="1:5" x14ac:dyDescent="0.25">
      <c r="A12" s="1" t="s">
        <v>10</v>
      </c>
      <c r="B12" s="3">
        <v>971.5</v>
      </c>
      <c r="C12" t="s">
        <v>119</v>
      </c>
      <c r="D12" s="3">
        <v>983.83</v>
      </c>
      <c r="E12" t="s">
        <v>119</v>
      </c>
    </row>
    <row r="13" spans="1:5" x14ac:dyDescent="0.25">
      <c r="A13" s="1" t="s">
        <v>11</v>
      </c>
      <c r="B13" s="3">
        <v>2837.5</v>
      </c>
      <c r="C13" t="s">
        <v>119</v>
      </c>
      <c r="D13" s="3">
        <v>2873.5</v>
      </c>
      <c r="E13" t="s">
        <v>119</v>
      </c>
    </row>
    <row r="14" spans="1:5" x14ac:dyDescent="0.25">
      <c r="A14" s="1" t="s">
        <v>12</v>
      </c>
      <c r="B14" s="3">
        <v>5047</v>
      </c>
      <c r="C14" t="s">
        <v>108</v>
      </c>
      <c r="D14" s="3">
        <v>5111.03</v>
      </c>
      <c r="E14" t="s">
        <v>108</v>
      </c>
    </row>
    <row r="15" spans="1:5" x14ac:dyDescent="0.25">
      <c r="A15" s="1" t="s">
        <v>13</v>
      </c>
      <c r="B15">
        <v>770.5</v>
      </c>
      <c r="C15" t="s">
        <v>109</v>
      </c>
      <c r="D15">
        <v>780.28</v>
      </c>
      <c r="E15" t="s">
        <v>109</v>
      </c>
    </row>
    <row r="16" spans="1:5" x14ac:dyDescent="0.25">
      <c r="A16" s="1" t="s">
        <v>14</v>
      </c>
      <c r="B16" s="3">
        <v>9410</v>
      </c>
      <c r="C16" t="s">
        <v>113</v>
      </c>
      <c r="D16" s="3">
        <v>9529.3799999999992</v>
      </c>
      <c r="E16" t="s">
        <v>119</v>
      </c>
    </row>
    <row r="17" spans="1:5" x14ac:dyDescent="0.25">
      <c r="A17" s="1" t="s">
        <v>15</v>
      </c>
      <c r="B17" s="3">
        <v>3590.5</v>
      </c>
      <c r="C17" t="s">
        <v>108</v>
      </c>
      <c r="D17" s="3">
        <v>3636.05</v>
      </c>
      <c r="E17" t="s">
        <v>108</v>
      </c>
    </row>
    <row r="18" spans="1:5" x14ac:dyDescent="0.25">
      <c r="A18" s="1" t="s">
        <v>16</v>
      </c>
      <c r="B18" t="s">
        <v>120</v>
      </c>
      <c r="C18" t="s">
        <v>119</v>
      </c>
      <c r="D18" s="3">
        <v>3687.7</v>
      </c>
      <c r="E18" t="s">
        <v>119</v>
      </c>
    </row>
    <row r="19" spans="1:5" x14ac:dyDescent="0.25">
      <c r="A19" s="1" t="s">
        <v>17</v>
      </c>
      <c r="B19" s="3">
        <v>6825.5</v>
      </c>
      <c r="C19" t="s">
        <v>119</v>
      </c>
      <c r="D19" s="3">
        <v>6912.09</v>
      </c>
      <c r="E19" t="s">
        <v>119</v>
      </c>
    </row>
    <row r="20" spans="1:5" x14ac:dyDescent="0.25">
      <c r="A20" s="1" t="s">
        <v>18</v>
      </c>
      <c r="B20" s="3">
        <v>10694.5</v>
      </c>
      <c r="C20" t="s">
        <v>119</v>
      </c>
      <c r="D20" s="3">
        <v>10830.18</v>
      </c>
      <c r="E20" t="s">
        <v>109</v>
      </c>
    </row>
    <row r="21" spans="1:5" x14ac:dyDescent="0.25">
      <c r="A21" s="1" t="s">
        <v>19</v>
      </c>
      <c r="B21" s="3">
        <v>5039</v>
      </c>
      <c r="C21" t="s">
        <v>109</v>
      </c>
      <c r="D21" s="3">
        <v>5102.93</v>
      </c>
      <c r="E21" t="s">
        <v>109</v>
      </c>
    </row>
    <row r="22" spans="1:5" x14ac:dyDescent="0.25">
      <c r="A22" s="1" t="s">
        <v>20</v>
      </c>
      <c r="B22" s="3">
        <v>3493.5</v>
      </c>
      <c r="C22" t="s">
        <v>119</v>
      </c>
      <c r="D22" s="3">
        <v>3537.82</v>
      </c>
      <c r="E22" t="s">
        <v>119</v>
      </c>
    </row>
    <row r="23" spans="1:5" x14ac:dyDescent="0.25">
      <c r="A23" s="1" t="s">
        <v>21</v>
      </c>
      <c r="B23" s="3">
        <v>4314</v>
      </c>
      <c r="C23" t="s">
        <v>119</v>
      </c>
      <c r="D23" s="3">
        <v>4368.7299999999996</v>
      </c>
      <c r="E23" t="s">
        <v>119</v>
      </c>
    </row>
    <row r="24" spans="1:5" x14ac:dyDescent="0.25">
      <c r="A24" s="1" t="s">
        <v>22</v>
      </c>
      <c r="B24" s="3">
        <v>38163</v>
      </c>
      <c r="C24" t="s">
        <v>109</v>
      </c>
      <c r="D24" s="3">
        <v>38647.160000000003</v>
      </c>
      <c r="E24" t="s">
        <v>119</v>
      </c>
    </row>
    <row r="25" spans="1:5" x14ac:dyDescent="0.25">
      <c r="A25" s="1" t="s">
        <v>23</v>
      </c>
      <c r="B25" s="3">
        <v>790.5</v>
      </c>
      <c r="C25" t="s">
        <v>117</v>
      </c>
      <c r="D25">
        <v>800.53</v>
      </c>
      <c r="E25" t="s">
        <v>117</v>
      </c>
    </row>
    <row r="26" spans="1:5" x14ac:dyDescent="0.25">
      <c r="A26" s="1" t="s">
        <v>24</v>
      </c>
      <c r="B26" s="3">
        <v>585.5</v>
      </c>
      <c r="C26" t="s">
        <v>109</v>
      </c>
      <c r="D26">
        <v>592.92999999999995</v>
      </c>
      <c r="E26" t="s">
        <v>109</v>
      </c>
    </row>
    <row r="27" spans="1:5" x14ac:dyDescent="0.25">
      <c r="A27" s="1" t="s">
        <v>25</v>
      </c>
      <c r="B27" s="3">
        <v>1929</v>
      </c>
      <c r="C27" t="s">
        <v>119</v>
      </c>
      <c r="D27" s="3">
        <v>1953.47</v>
      </c>
      <c r="E27" t="s">
        <v>119</v>
      </c>
    </row>
    <row r="28" spans="1:5" x14ac:dyDescent="0.25">
      <c r="A28" s="1" t="s">
        <v>26</v>
      </c>
      <c r="B28" s="3">
        <v>12640.5</v>
      </c>
      <c r="C28" t="s">
        <v>108</v>
      </c>
      <c r="D28" s="3">
        <v>12800.87</v>
      </c>
      <c r="E28" t="s">
        <v>119</v>
      </c>
    </row>
    <row r="29" spans="1:5" x14ac:dyDescent="0.25">
      <c r="A29" s="1" t="s">
        <v>27</v>
      </c>
      <c r="B29" s="3">
        <v>747</v>
      </c>
      <c r="C29" t="s">
        <v>117</v>
      </c>
      <c r="D29" s="3">
        <v>756.48</v>
      </c>
      <c r="E29" t="s">
        <v>119</v>
      </c>
    </row>
    <row r="30" spans="1:5" x14ac:dyDescent="0.25">
      <c r="A30" s="1" t="s">
        <v>28</v>
      </c>
      <c r="B30" s="3">
        <v>3915</v>
      </c>
      <c r="C30" t="s">
        <v>119</v>
      </c>
      <c r="D30" s="3">
        <v>3964.67</v>
      </c>
      <c r="E30" t="s">
        <v>119</v>
      </c>
    </row>
    <row r="31" spans="1:5" x14ac:dyDescent="0.25">
      <c r="A31" s="1" t="s">
        <v>29</v>
      </c>
      <c r="B31" s="3">
        <v>2515.5</v>
      </c>
      <c r="C31" t="s">
        <v>119</v>
      </c>
      <c r="D31" s="3">
        <v>2547.41</v>
      </c>
      <c r="E31" t="s">
        <v>119</v>
      </c>
    </row>
    <row r="32" spans="1:5" x14ac:dyDescent="0.25">
      <c r="A32" s="1" t="s">
        <v>30</v>
      </c>
      <c r="B32" s="3">
        <v>4420.5</v>
      </c>
      <c r="C32" t="s">
        <v>108</v>
      </c>
      <c r="D32" s="3">
        <v>4476.57</v>
      </c>
      <c r="E32" t="s">
        <v>114</v>
      </c>
    </row>
    <row r="33" spans="1:5" x14ac:dyDescent="0.25">
      <c r="A33" s="1" t="s">
        <v>31</v>
      </c>
      <c r="B33" s="3">
        <v>213</v>
      </c>
      <c r="C33" t="s">
        <v>119</v>
      </c>
      <c r="D33" s="3">
        <v>215.7</v>
      </c>
      <c r="E33" t="s">
        <v>109</v>
      </c>
    </row>
    <row r="34" spans="1:5" x14ac:dyDescent="0.25">
      <c r="A34" s="1" t="s">
        <v>32</v>
      </c>
      <c r="B34" s="3">
        <v>619.5</v>
      </c>
      <c r="C34" t="s">
        <v>119</v>
      </c>
      <c r="D34" s="3">
        <v>627.36</v>
      </c>
      <c r="E34" t="s">
        <v>119</v>
      </c>
    </row>
    <row r="35" spans="1:5" x14ac:dyDescent="0.25">
      <c r="A35" s="1" t="s">
        <v>33</v>
      </c>
      <c r="B35" s="3">
        <v>3566</v>
      </c>
      <c r="C35" t="s">
        <v>108</v>
      </c>
      <c r="D35" s="3">
        <v>3611.24</v>
      </c>
      <c r="E35" t="s">
        <v>108</v>
      </c>
    </row>
    <row r="36" spans="1:5" x14ac:dyDescent="0.25">
      <c r="A36" s="1" t="s">
        <v>34</v>
      </c>
      <c r="B36" s="3">
        <v>1054</v>
      </c>
      <c r="C36" t="s">
        <v>109</v>
      </c>
      <c r="D36" s="3">
        <v>1067.3699999999999</v>
      </c>
      <c r="E36" t="s">
        <v>109</v>
      </c>
    </row>
    <row r="37" spans="1:5" x14ac:dyDescent="0.25">
      <c r="A37" s="1" t="s">
        <v>35</v>
      </c>
      <c r="B37" s="3">
        <v>1847.5</v>
      </c>
      <c r="C37" t="s">
        <v>119</v>
      </c>
      <c r="D37" s="3">
        <v>1870.94</v>
      </c>
      <c r="E37" t="s">
        <v>119</v>
      </c>
    </row>
    <row r="38" spans="1:5" x14ac:dyDescent="0.25">
      <c r="A38" s="1" t="s">
        <v>36</v>
      </c>
      <c r="B38" s="3">
        <v>405.5</v>
      </c>
      <c r="C38" t="s">
        <v>109</v>
      </c>
      <c r="D38" s="3">
        <v>410.64</v>
      </c>
      <c r="E38" t="s">
        <v>119</v>
      </c>
    </row>
    <row r="39" spans="1:5" x14ac:dyDescent="0.25">
      <c r="A39" s="1" t="s">
        <v>37</v>
      </c>
      <c r="B39" s="3">
        <v>744</v>
      </c>
      <c r="C39" t="s">
        <v>117</v>
      </c>
      <c r="D39" s="3">
        <v>706</v>
      </c>
      <c r="E39" t="s">
        <v>118</v>
      </c>
    </row>
    <row r="40" spans="1:5" x14ac:dyDescent="0.25">
      <c r="A40" s="1" t="s">
        <v>38</v>
      </c>
      <c r="B40" s="3">
        <v>2461</v>
      </c>
      <c r="C40" t="s">
        <v>119</v>
      </c>
      <c r="D40" s="3">
        <v>2492.2199999999998</v>
      </c>
      <c r="E40" t="s">
        <v>119</v>
      </c>
    </row>
    <row r="41" spans="1:5" x14ac:dyDescent="0.25">
      <c r="A41" s="1" t="s">
        <v>39</v>
      </c>
      <c r="B41" s="3">
        <v>4504</v>
      </c>
      <c r="C41" t="s">
        <v>119</v>
      </c>
      <c r="D41" s="3">
        <v>4561.1400000000003</v>
      </c>
      <c r="E41" t="s">
        <v>119</v>
      </c>
    </row>
    <row r="42" spans="1:5" x14ac:dyDescent="0.25">
      <c r="A42" s="1" t="s">
        <v>40</v>
      </c>
      <c r="B42" s="3">
        <v>289.5</v>
      </c>
      <c r="C42" t="s">
        <v>109</v>
      </c>
      <c r="D42" s="3">
        <v>293.17</v>
      </c>
      <c r="E42" t="s">
        <v>109</v>
      </c>
    </row>
    <row r="43" spans="1:5" x14ac:dyDescent="0.25">
      <c r="A43" s="1" t="s">
        <v>41</v>
      </c>
      <c r="B43" s="3">
        <v>1077</v>
      </c>
      <c r="C43" t="s">
        <v>119</v>
      </c>
      <c r="D43" s="3">
        <v>1090.6600000000001</v>
      </c>
      <c r="E43" t="s">
        <v>119</v>
      </c>
    </row>
    <row r="44" spans="1:5" x14ac:dyDescent="0.25">
      <c r="A44" s="1" t="s">
        <v>42</v>
      </c>
      <c r="B44" s="3">
        <v>323.5</v>
      </c>
      <c r="C44" t="s">
        <v>109</v>
      </c>
      <c r="D44" s="3">
        <v>327.60000000000002</v>
      </c>
      <c r="E44" t="s">
        <v>109</v>
      </c>
    </row>
    <row r="45" spans="1:5" x14ac:dyDescent="0.25">
      <c r="A45" s="1" t="s">
        <v>43</v>
      </c>
      <c r="B45" s="3">
        <v>1819</v>
      </c>
      <c r="C45" t="s">
        <v>119</v>
      </c>
      <c r="D45" s="3">
        <v>1842.08</v>
      </c>
      <c r="E45" t="s">
        <v>119</v>
      </c>
    </row>
    <row r="46" spans="1:5" x14ac:dyDescent="0.25">
      <c r="A46" s="2" t="s">
        <v>44</v>
      </c>
      <c r="B46" s="3">
        <v>3533.5</v>
      </c>
      <c r="C46" t="s">
        <v>108</v>
      </c>
      <c r="D46" s="3">
        <v>3578.33</v>
      </c>
      <c r="E46" t="s">
        <v>108</v>
      </c>
    </row>
    <row r="47" spans="1:5" x14ac:dyDescent="0.25">
      <c r="A47" s="1" t="s">
        <v>45</v>
      </c>
      <c r="B47" s="3">
        <v>5940.5</v>
      </c>
      <c r="C47" t="s">
        <v>119</v>
      </c>
      <c r="D47" s="3">
        <v>6015.86</v>
      </c>
      <c r="E47" t="s">
        <v>119</v>
      </c>
    </row>
    <row r="48" spans="1:5" x14ac:dyDescent="0.25">
      <c r="A48" s="1" t="s">
        <v>46</v>
      </c>
      <c r="B48" s="3">
        <v>356</v>
      </c>
      <c r="C48" t="s">
        <v>109</v>
      </c>
      <c r="D48">
        <v>360.52</v>
      </c>
      <c r="E48" t="s">
        <v>109</v>
      </c>
    </row>
    <row r="49" spans="1:5" x14ac:dyDescent="0.25">
      <c r="A49" s="1" t="s">
        <v>47</v>
      </c>
      <c r="B49" s="3">
        <v>576.5</v>
      </c>
      <c r="C49" t="s">
        <v>119</v>
      </c>
      <c r="D49" s="3">
        <v>583.80999999999995</v>
      </c>
      <c r="E49" t="s">
        <v>119</v>
      </c>
    </row>
    <row r="50" spans="1:5" x14ac:dyDescent="0.25">
      <c r="A50" s="1" t="s">
        <v>48</v>
      </c>
      <c r="B50" s="3">
        <v>7681</v>
      </c>
      <c r="C50" t="s">
        <v>119</v>
      </c>
      <c r="D50" s="3">
        <v>7778.45</v>
      </c>
      <c r="E50" t="s">
        <v>119</v>
      </c>
    </row>
    <row r="51" spans="1:5" x14ac:dyDescent="0.25">
      <c r="A51" s="1" t="s">
        <v>49</v>
      </c>
      <c r="B51" s="3">
        <v>5304.5</v>
      </c>
      <c r="C51" t="s">
        <v>119</v>
      </c>
      <c r="D51" s="3">
        <v>5371.8</v>
      </c>
      <c r="E51" t="s">
        <v>119</v>
      </c>
    </row>
    <row r="52" spans="1:5" x14ac:dyDescent="0.25">
      <c r="A52" s="1" t="s">
        <v>50</v>
      </c>
      <c r="B52" s="3">
        <v>19480</v>
      </c>
      <c r="C52" t="s">
        <v>112</v>
      </c>
      <c r="D52" s="3">
        <v>19831.439999999999</v>
      </c>
      <c r="E52" t="s">
        <v>119</v>
      </c>
    </row>
    <row r="53" spans="1:5" x14ac:dyDescent="0.25">
      <c r="A53" s="1" t="s">
        <v>51</v>
      </c>
      <c r="B53" s="3">
        <v>19901.5</v>
      </c>
      <c r="C53" t="s">
        <v>111</v>
      </c>
      <c r="D53" s="3">
        <v>20153.98</v>
      </c>
      <c r="E53" t="s">
        <v>110</v>
      </c>
    </row>
    <row r="54" spans="1:5" x14ac:dyDescent="0.25">
      <c r="A54" s="1" t="s">
        <v>52</v>
      </c>
      <c r="B54" s="3">
        <v>1113</v>
      </c>
      <c r="C54" t="s">
        <v>109</v>
      </c>
      <c r="D54" s="3">
        <v>1127.1199999999999</v>
      </c>
      <c r="E54" t="s">
        <v>109</v>
      </c>
    </row>
    <row r="55" spans="1:5" x14ac:dyDescent="0.25">
      <c r="A55" s="2" t="s">
        <v>53</v>
      </c>
      <c r="B55" s="3">
        <v>1625</v>
      </c>
      <c r="C55" t="s">
        <v>108</v>
      </c>
      <c r="D55" s="3">
        <v>1645.62</v>
      </c>
      <c r="E55" t="s">
        <v>108</v>
      </c>
    </row>
    <row r="56" spans="1:5" x14ac:dyDescent="0.25">
      <c r="A56" s="1" t="s">
        <v>54</v>
      </c>
      <c r="B56" s="3">
        <v>14312</v>
      </c>
      <c r="C56" t="s">
        <v>119</v>
      </c>
      <c r="D56" s="3">
        <v>14493.57</v>
      </c>
      <c r="E56" t="s">
        <v>119</v>
      </c>
    </row>
    <row r="57" spans="1:5" x14ac:dyDescent="0.25">
      <c r="A57" s="1" t="s">
        <v>55</v>
      </c>
      <c r="B57" s="3">
        <v>13595.5</v>
      </c>
      <c r="C57" t="s">
        <v>119</v>
      </c>
      <c r="D57" s="3">
        <v>13767.98</v>
      </c>
      <c r="E57" t="s">
        <v>119</v>
      </c>
    </row>
    <row r="58" spans="1:5" x14ac:dyDescent="0.25">
      <c r="A58" s="1" t="s">
        <v>56</v>
      </c>
      <c r="B58" s="3">
        <v>5721</v>
      </c>
      <c r="C58" t="s">
        <v>119</v>
      </c>
      <c r="D58" s="3">
        <v>5793.58</v>
      </c>
      <c r="E58" t="s">
        <v>119</v>
      </c>
    </row>
    <row r="59" spans="1:5" x14ac:dyDescent="0.25">
      <c r="A59" s="1" t="s">
        <v>57</v>
      </c>
      <c r="B59" s="3">
        <v>1516.5</v>
      </c>
      <c r="C59" t="s">
        <v>115</v>
      </c>
      <c r="D59" s="3">
        <v>1525.74</v>
      </c>
      <c r="E59" t="s">
        <v>119</v>
      </c>
    </row>
    <row r="60" spans="1:5" x14ac:dyDescent="0.25">
      <c r="A60" s="1" t="s">
        <v>58</v>
      </c>
      <c r="B60" s="3">
        <v>1195</v>
      </c>
      <c r="C60" t="s">
        <v>109</v>
      </c>
      <c r="D60" s="3">
        <v>1210.1600000000001</v>
      </c>
      <c r="E60" t="s">
        <v>109</v>
      </c>
    </row>
    <row r="61" spans="1:5" x14ac:dyDescent="0.25">
      <c r="A61" s="1" t="s">
        <v>59</v>
      </c>
      <c r="B61" s="3">
        <v>5648.5</v>
      </c>
      <c r="C61" t="s">
        <v>119</v>
      </c>
      <c r="D61" s="3">
        <v>5720.16</v>
      </c>
      <c r="E61" t="s">
        <v>119</v>
      </c>
    </row>
    <row r="62" spans="1:5" x14ac:dyDescent="0.25">
      <c r="A62" s="1" t="s">
        <v>60</v>
      </c>
      <c r="B62" s="3">
        <v>2361</v>
      </c>
      <c r="C62" t="s">
        <v>119</v>
      </c>
      <c r="D62" s="3">
        <v>2390.9499999999998</v>
      </c>
      <c r="E62" t="s">
        <v>119</v>
      </c>
    </row>
    <row r="63" spans="1:5" x14ac:dyDescent="0.25">
      <c r="A63" s="1" t="s">
        <v>61</v>
      </c>
      <c r="B63" s="3">
        <v>1492</v>
      </c>
      <c r="C63" t="s">
        <v>109</v>
      </c>
      <c r="D63" s="3">
        <v>1510.93</v>
      </c>
      <c r="E63" t="s">
        <v>108</v>
      </c>
    </row>
    <row r="64" spans="1:5" x14ac:dyDescent="0.25">
      <c r="A64" s="1" t="s">
        <v>62</v>
      </c>
      <c r="B64" s="3">
        <v>3042</v>
      </c>
      <c r="C64" t="s">
        <v>108</v>
      </c>
      <c r="D64" s="3">
        <v>3080.59</v>
      </c>
      <c r="E64" t="s">
        <v>108</v>
      </c>
    </row>
    <row r="65" spans="1:5" x14ac:dyDescent="0.25">
      <c r="A65" s="1" t="s">
        <v>63</v>
      </c>
      <c r="B65" s="3">
        <v>851.5</v>
      </c>
      <c r="C65" t="s">
        <v>109</v>
      </c>
      <c r="D65" s="3">
        <v>862.2</v>
      </c>
      <c r="E65" t="s">
        <v>116</v>
      </c>
    </row>
    <row r="66" spans="1:5" x14ac:dyDescent="0.25">
      <c r="A66" s="1" t="s">
        <v>64</v>
      </c>
      <c r="B66" s="3">
        <v>3901</v>
      </c>
      <c r="C66" t="s">
        <v>119</v>
      </c>
      <c r="D66" s="3">
        <v>3950.49</v>
      </c>
      <c r="E66" t="s">
        <v>119</v>
      </c>
    </row>
    <row r="67" spans="1:5" x14ac:dyDescent="0.25">
      <c r="A67" s="1" t="s">
        <v>65</v>
      </c>
      <c r="B67" s="3">
        <v>751</v>
      </c>
      <c r="C67" t="s">
        <v>119</v>
      </c>
      <c r="D67" s="3">
        <v>760.53</v>
      </c>
      <c r="E67" t="s">
        <v>119</v>
      </c>
    </row>
    <row r="68" spans="1:5" x14ac:dyDescent="0.25">
      <c r="A68" s="1" t="s">
        <v>66</v>
      </c>
      <c r="B68" s="3">
        <v>782.5</v>
      </c>
      <c r="C68" t="s">
        <v>119</v>
      </c>
      <c r="D68" s="3">
        <v>792.43</v>
      </c>
      <c r="E68" t="s">
        <v>119</v>
      </c>
    </row>
    <row r="69" spans="1:5" x14ac:dyDescent="0.25">
      <c r="A69" s="1" t="s">
        <v>67</v>
      </c>
      <c r="B69" s="3">
        <v>883</v>
      </c>
      <c r="C69" t="s">
        <v>109</v>
      </c>
      <c r="D69">
        <v>894.2</v>
      </c>
      <c r="E69" t="s">
        <v>109</v>
      </c>
    </row>
    <row r="70" spans="1:5" x14ac:dyDescent="0.25">
      <c r="A70" s="1" t="s">
        <v>68</v>
      </c>
      <c r="B70" s="3">
        <v>659.5</v>
      </c>
      <c r="C70" t="s">
        <v>119</v>
      </c>
      <c r="D70" s="3">
        <v>667.87</v>
      </c>
      <c r="E70" t="s">
        <v>119</v>
      </c>
    </row>
    <row r="71" spans="1:5" x14ac:dyDescent="0.25">
      <c r="A71" s="1" t="s">
        <v>69</v>
      </c>
      <c r="B71" s="3">
        <v>3886.5</v>
      </c>
      <c r="C71" t="s">
        <v>108</v>
      </c>
      <c r="D71" s="3">
        <v>3935.81</v>
      </c>
      <c r="E71" t="s">
        <v>108</v>
      </c>
    </row>
    <row r="72" spans="1:5" x14ac:dyDescent="0.25">
      <c r="A72" s="1" t="s">
        <v>70</v>
      </c>
      <c r="B72" s="3">
        <v>1160.5</v>
      </c>
      <c r="C72" t="s">
        <v>119</v>
      </c>
      <c r="D72" s="3">
        <v>1175.22</v>
      </c>
      <c r="E72" t="s">
        <v>119</v>
      </c>
    </row>
    <row r="73" spans="1:5" x14ac:dyDescent="0.25">
      <c r="A73" s="1" t="s">
        <v>71</v>
      </c>
      <c r="B73" s="3">
        <v>1641.5</v>
      </c>
      <c r="C73" t="s">
        <v>119</v>
      </c>
      <c r="D73" s="3">
        <v>1662.33</v>
      </c>
      <c r="E73" t="s">
        <v>119</v>
      </c>
    </row>
    <row r="74" spans="1:5" x14ac:dyDescent="0.25">
      <c r="A74" s="1" t="s">
        <v>72</v>
      </c>
      <c r="B74" s="3">
        <v>1755.5</v>
      </c>
      <c r="C74" t="s">
        <v>119</v>
      </c>
      <c r="D74" s="3">
        <v>1777.77</v>
      </c>
      <c r="E74" t="s">
        <v>119</v>
      </c>
    </row>
    <row r="75" spans="1:5" x14ac:dyDescent="0.25">
      <c r="A75" s="1" t="s">
        <v>73</v>
      </c>
      <c r="B75" s="3">
        <v>428</v>
      </c>
      <c r="C75" t="s">
        <v>119</v>
      </c>
      <c r="D75" s="3">
        <v>433.43</v>
      </c>
      <c r="E75" t="s">
        <v>119</v>
      </c>
    </row>
    <row r="76" spans="1:5" x14ac:dyDescent="0.25">
      <c r="A76" s="1" t="s">
        <v>74</v>
      </c>
      <c r="B76" s="3">
        <v>230</v>
      </c>
      <c r="C76" t="s">
        <v>119</v>
      </c>
      <c r="D76" s="3">
        <v>232.92</v>
      </c>
      <c r="E76" t="s">
        <v>119</v>
      </c>
    </row>
    <row r="77" spans="1:5" x14ac:dyDescent="0.25">
      <c r="A77" s="1" t="s">
        <v>75</v>
      </c>
      <c r="B77">
        <v>827.5</v>
      </c>
      <c r="C77" t="s">
        <v>109</v>
      </c>
      <c r="D77">
        <v>838</v>
      </c>
    </row>
    <row r="78" spans="1:5" x14ac:dyDescent="0.25">
      <c r="A78" s="1" t="s">
        <v>76</v>
      </c>
      <c r="B78" s="3">
        <v>6826.5</v>
      </c>
      <c r="C78" t="s">
        <v>109</v>
      </c>
      <c r="D78" s="3">
        <v>6913.11</v>
      </c>
      <c r="E78" t="s">
        <v>108</v>
      </c>
    </row>
    <row r="79" spans="1:5" x14ac:dyDescent="0.25">
      <c r="A79" s="1" t="s">
        <v>77</v>
      </c>
      <c r="B79" s="3">
        <v>8784.5</v>
      </c>
      <c r="C79" t="s">
        <v>119</v>
      </c>
      <c r="D79" s="3">
        <v>8895.44</v>
      </c>
      <c r="E79" t="s">
        <v>119</v>
      </c>
    </row>
    <row r="80" spans="1:5" x14ac:dyDescent="0.25">
      <c r="A80" s="1" t="s">
        <v>78</v>
      </c>
      <c r="B80">
        <v>494</v>
      </c>
      <c r="C80" t="s">
        <v>119</v>
      </c>
      <c r="D80">
        <v>500.27</v>
      </c>
      <c r="E80" t="s">
        <v>119</v>
      </c>
    </row>
    <row r="81" spans="1:5" x14ac:dyDescent="0.25">
      <c r="A81" s="1" t="s">
        <v>79</v>
      </c>
      <c r="B81" s="3">
        <v>7077.5</v>
      </c>
      <c r="C81" t="s">
        <v>109</v>
      </c>
      <c r="D81" s="3">
        <v>7167.29</v>
      </c>
      <c r="E81" t="s">
        <v>109</v>
      </c>
    </row>
    <row r="82" spans="1:5" x14ac:dyDescent="0.25">
      <c r="A82" s="1" t="s">
        <v>80</v>
      </c>
      <c r="B82" s="3">
        <v>3266</v>
      </c>
      <c r="C82" t="s">
        <v>109</v>
      </c>
      <c r="D82" s="3">
        <v>3307.43</v>
      </c>
      <c r="E82" t="s">
        <v>109</v>
      </c>
    </row>
    <row r="83" spans="1:5" x14ac:dyDescent="0.25">
      <c r="A83" s="1" t="s">
        <v>81</v>
      </c>
      <c r="B83" s="3">
        <v>11224</v>
      </c>
      <c r="C83" t="s">
        <v>108</v>
      </c>
      <c r="D83" s="3">
        <v>11366.39</v>
      </c>
      <c r="E83" t="s">
        <v>108</v>
      </c>
    </row>
    <row r="84" spans="1:5" x14ac:dyDescent="0.25">
      <c r="A84" s="1" t="s">
        <v>82</v>
      </c>
      <c r="B84" s="3">
        <v>472</v>
      </c>
      <c r="C84" t="s">
        <v>119</v>
      </c>
      <c r="D84" s="3">
        <v>477.99</v>
      </c>
      <c r="E84" t="s">
        <v>119</v>
      </c>
    </row>
    <row r="85" spans="1:5" x14ac:dyDescent="0.25">
      <c r="A85" s="1" t="s">
        <v>83</v>
      </c>
      <c r="B85" s="3">
        <v>962.5</v>
      </c>
      <c r="C85" t="s">
        <v>119</v>
      </c>
      <c r="D85" s="3">
        <v>974.71</v>
      </c>
      <c r="E85" t="s">
        <v>119</v>
      </c>
    </row>
    <row r="86" spans="1:5" x14ac:dyDescent="0.25">
      <c r="A86" s="1" t="s">
        <v>84</v>
      </c>
      <c r="B86" s="3">
        <v>6172.5</v>
      </c>
      <c r="C86" t="s">
        <v>108</v>
      </c>
      <c r="D86" s="3">
        <v>6250.81</v>
      </c>
      <c r="E86" t="s">
        <v>108</v>
      </c>
    </row>
    <row r="87" spans="1:5" x14ac:dyDescent="0.25">
      <c r="A87" s="1" t="s">
        <v>85</v>
      </c>
      <c r="B87" s="3">
        <v>2774.5</v>
      </c>
      <c r="C87" t="s">
        <v>109</v>
      </c>
      <c r="D87" s="3">
        <v>2809.7</v>
      </c>
      <c r="E87" t="s">
        <v>109</v>
      </c>
    </row>
    <row r="88" spans="1:5" x14ac:dyDescent="0.25">
      <c r="A88" s="1" t="s">
        <v>86</v>
      </c>
      <c r="B88" s="3">
        <v>7011</v>
      </c>
      <c r="C88" t="s">
        <v>108</v>
      </c>
      <c r="D88" s="3">
        <v>7099.95</v>
      </c>
      <c r="E88" t="s">
        <v>108</v>
      </c>
    </row>
    <row r="89" spans="1:5" x14ac:dyDescent="0.25">
      <c r="A89" s="1" t="s">
        <v>87</v>
      </c>
      <c r="B89" s="3">
        <v>16401</v>
      </c>
      <c r="C89" t="s">
        <v>119</v>
      </c>
      <c r="D89" s="3">
        <v>16609.07</v>
      </c>
      <c r="E89" t="s">
        <v>108</v>
      </c>
    </row>
    <row r="90" spans="1:5" x14ac:dyDescent="0.25">
      <c r="A90" s="1" t="s">
        <v>88</v>
      </c>
      <c r="B90" s="3">
        <v>1364.5</v>
      </c>
      <c r="C90" t="s">
        <v>109</v>
      </c>
      <c r="D90" s="3">
        <v>1381.81</v>
      </c>
      <c r="E90" t="s">
        <v>109</v>
      </c>
    </row>
    <row r="91" spans="1:5" x14ac:dyDescent="0.25">
      <c r="A91" s="1" t="s">
        <v>89</v>
      </c>
      <c r="B91" s="3">
        <v>1135</v>
      </c>
      <c r="C91" t="s">
        <v>109</v>
      </c>
      <c r="D91" s="3">
        <v>1149.4000000000001</v>
      </c>
      <c r="E91" t="s">
        <v>109</v>
      </c>
    </row>
    <row r="92" spans="1:5" x14ac:dyDescent="0.25">
      <c r="A92" s="1" t="s">
        <v>90</v>
      </c>
      <c r="B92" s="3">
        <v>7244.25</v>
      </c>
      <c r="C92" t="s">
        <v>108</v>
      </c>
      <c r="D92" s="3">
        <v>7153.5</v>
      </c>
      <c r="E92" t="s">
        <v>109</v>
      </c>
    </row>
    <row r="93" spans="1:5" x14ac:dyDescent="0.25">
      <c r="A93" s="1" t="s">
        <v>91</v>
      </c>
      <c r="B93" s="3">
        <v>10863.5</v>
      </c>
      <c r="C93" t="s">
        <v>119</v>
      </c>
      <c r="D93" s="3">
        <v>11001.32</v>
      </c>
      <c r="E93" t="s">
        <v>119</v>
      </c>
    </row>
    <row r="94" spans="1:5" x14ac:dyDescent="0.25">
      <c r="A94" s="1" t="s">
        <v>92</v>
      </c>
      <c r="B94" s="3">
        <v>3714.5</v>
      </c>
      <c r="C94" t="s">
        <v>119</v>
      </c>
      <c r="D94" s="3">
        <v>3761.62</v>
      </c>
      <c r="E94" t="s">
        <v>119</v>
      </c>
    </row>
    <row r="95" spans="1:5" x14ac:dyDescent="0.25">
      <c r="A95" s="1" t="s">
        <v>93</v>
      </c>
      <c r="B95" s="3">
        <v>4228.5</v>
      </c>
      <c r="C95" t="s">
        <v>119</v>
      </c>
      <c r="D95" s="3">
        <v>4282.1499999999996</v>
      </c>
      <c r="E95" t="s">
        <v>119</v>
      </c>
    </row>
    <row r="96" spans="1:5" x14ac:dyDescent="0.25">
      <c r="A96" s="1" t="s">
        <v>94</v>
      </c>
      <c r="B96" s="3">
        <v>6288.5</v>
      </c>
      <c r="C96" t="s">
        <v>108</v>
      </c>
      <c r="D96" s="3">
        <v>6368.28</v>
      </c>
      <c r="E96" t="s">
        <v>108</v>
      </c>
    </row>
    <row r="97" spans="1:5" x14ac:dyDescent="0.25">
      <c r="A97" s="1" t="s">
        <v>95</v>
      </c>
      <c r="B97" s="3">
        <v>7145.5</v>
      </c>
      <c r="C97" t="s">
        <v>108</v>
      </c>
      <c r="D97" s="3">
        <v>7236.15</v>
      </c>
      <c r="E97" t="s">
        <v>108</v>
      </c>
    </row>
    <row r="98" spans="1:5" x14ac:dyDescent="0.25">
      <c r="A98" s="1" t="s">
        <v>96</v>
      </c>
      <c r="B98" s="3">
        <v>455</v>
      </c>
      <c r="C98" t="s">
        <v>119</v>
      </c>
      <c r="D98" s="3">
        <v>460.77</v>
      </c>
      <c r="E98" t="s">
        <v>119</v>
      </c>
    </row>
    <row r="99" spans="1:5" x14ac:dyDescent="0.25">
      <c r="A99" s="1" t="s">
        <v>97</v>
      </c>
      <c r="B99" s="3">
        <v>9714.5</v>
      </c>
      <c r="C99" t="s">
        <v>108</v>
      </c>
      <c r="D99" s="3">
        <v>9837.74</v>
      </c>
      <c r="E99" t="s">
        <v>108</v>
      </c>
    </row>
    <row r="100" spans="1:5" x14ac:dyDescent="0.25">
      <c r="A100" s="2" t="s">
        <v>98</v>
      </c>
      <c r="B100" s="3">
        <v>3297</v>
      </c>
      <c r="C100" t="s">
        <v>119</v>
      </c>
      <c r="D100" s="3">
        <v>3338.83</v>
      </c>
      <c r="E100" t="s">
        <v>119</v>
      </c>
    </row>
    <row r="101" spans="1:5" x14ac:dyDescent="0.25">
      <c r="A101" s="1" t="s">
        <v>99</v>
      </c>
      <c r="B101" s="3">
        <v>445</v>
      </c>
      <c r="C101" t="s">
        <v>109</v>
      </c>
      <c r="D101" s="3">
        <v>450.65</v>
      </c>
      <c r="E101" t="s">
        <v>109</v>
      </c>
    </row>
    <row r="102" spans="1:5" x14ac:dyDescent="0.25">
      <c r="A102" s="1" t="s">
        <v>100</v>
      </c>
      <c r="B102" s="3">
        <v>1371</v>
      </c>
      <c r="C102" t="s">
        <v>109</v>
      </c>
      <c r="D102" s="3">
        <v>1388.39</v>
      </c>
      <c r="E102" t="s">
        <v>109</v>
      </c>
    </row>
    <row r="103" spans="1:5" x14ac:dyDescent="0.25">
      <c r="A103" s="1" t="s">
        <v>101</v>
      </c>
      <c r="B103" s="3">
        <v>3543.5</v>
      </c>
      <c r="C103" t="s">
        <v>119</v>
      </c>
      <c r="D103" s="3">
        <v>3588.46</v>
      </c>
      <c r="E103" t="s">
        <v>119</v>
      </c>
    </row>
    <row r="104" spans="1:5" x14ac:dyDescent="0.25">
      <c r="A104" s="1" t="s">
        <v>102</v>
      </c>
      <c r="B104" s="3">
        <v>5992.5</v>
      </c>
      <c r="C104" t="s">
        <v>119</v>
      </c>
      <c r="D104" s="3">
        <v>6068.52</v>
      </c>
      <c r="E104" t="s">
        <v>119</v>
      </c>
    </row>
    <row r="105" spans="1:5" x14ac:dyDescent="0.25">
      <c r="A105" s="2" t="s">
        <v>103</v>
      </c>
      <c r="B105" s="3">
        <v>3710</v>
      </c>
      <c r="C105" t="s">
        <v>119</v>
      </c>
      <c r="D105" s="3">
        <v>3757.07</v>
      </c>
      <c r="E105" t="s">
        <v>119</v>
      </c>
    </row>
    <row r="107" spans="1:5" x14ac:dyDescent="0.25">
      <c r="A107" t="s">
        <v>121</v>
      </c>
    </row>
  </sheetData>
  <hyperlinks>
    <hyperlink ref="A2" r:id="rId1" display="http://www.comune.ailano.ce.it/"/>
    <hyperlink ref="A3" r:id="rId2" display="http://www.comune.alife.ce.it/"/>
    <hyperlink ref="A4" r:id="rId3" display="http://www.comunedialvignano.ce.it/"/>
    <hyperlink ref="A5" r:id="rId4" display="http://www.comune.arienzo.ce.it/"/>
    <hyperlink ref="A6" r:id="rId5" display="http://www.comune.aversa.ce.it/"/>
    <hyperlink ref="A7" r:id="rId6" display="http://www.comune.baiaelatina.ce.it/"/>
    <hyperlink ref="A8" r:id="rId7" display="http://www.comune.bellona.ce.it/"/>
    <hyperlink ref="A9" r:id="rId8" display="http://www.comune.caianello.ce.it/"/>
    <hyperlink ref="A10" r:id="rId9" display="http://www.comune.caiazzo.ce.it/"/>
    <hyperlink ref="A11" r:id="rId10" display="http://www.calvirisorta.gov.it/"/>
    <hyperlink ref="A12" r:id="rId11" display="http://www.comune.camigliano.ce.it/"/>
    <hyperlink ref="A13" r:id="rId12" display="http://www.comune.cancelloedarnone.ce.it/"/>
    <hyperlink ref="A14" r:id="rId13" display="http://www.comune.capodrise.ce.it/"/>
    <hyperlink ref="A15" r:id="rId14" display="http://www.comune.capriatiavolturno.ce.it/"/>
    <hyperlink ref="A16" r:id="rId15" display="http://www.comunedicapua.it/"/>
    <hyperlink ref="A17" r:id="rId16" display="http://www.comune.carinaro.ce.it/"/>
    <hyperlink ref="A18" r:id="rId17" display="http://www.comune.carinola.ce.it/"/>
    <hyperlink ref="A19" r:id="rId18" display="http://www.comune.casagiove.ce.it/"/>
    <hyperlink ref="A20" r:id="rId19" display="http://www.comunecasaldiprincipe.it/"/>
    <hyperlink ref="A21" r:id="rId20" display="http://www.comune.casaluce.ce.it/"/>
    <hyperlink ref="A22" r:id="rId21" display="http://www.comune.casapesenna.ce.it/"/>
    <hyperlink ref="A23" r:id="rId22" display="http://www.comune.casapulla.ce.it/"/>
    <hyperlink ref="A24" r:id="rId23" display="http://www.comune.caserta.it/"/>
    <hyperlink ref="A25" r:id="rId24" display="http://www.comune.castelcampagnano.ce.it/"/>
    <hyperlink ref="A26" r:id="rId25" display="http://www.comune.casteldisasso.ce.it/"/>
    <hyperlink ref="A27" r:id="rId26" display="http://www.comune.castelmorrone.ce.it/"/>
    <hyperlink ref="A28" r:id="rId27" display="http://www.comune.castelvolturno.ce.it/"/>
    <hyperlink ref="A29" r:id="rId28" display="http://www.comune.castellodelmatese.ce.it/"/>
    <hyperlink ref="A30" r:id="rId29" display="http://www.comune.cellole.ce.it/"/>
    <hyperlink ref="A31" r:id="rId30" display="http://www.comune.cervino.ce.it/"/>
    <hyperlink ref="A32" r:id="rId31" display="http://www.comune.cesa.ce.it/"/>
    <hyperlink ref="A33" r:id="rId32" display="http://www.comune.ciorlano.ce.it/"/>
    <hyperlink ref="A34" r:id="rId33" display="http://www.comune.concadellacampania.ce.it/"/>
    <hyperlink ref="A35" r:id="rId34" display="http://www.comune.curti.ce.it/"/>
    <hyperlink ref="A36" r:id="rId35" display="http://www.comune.dragoni.ce.it/"/>
    <hyperlink ref="A37" r:id="rId36" display="http://www.comune.falcianodelmassico.ce.it/"/>
    <hyperlink ref="A38" r:id="rId37" display="http://www.comune.fontegreca.ce.it/"/>
    <hyperlink ref="A39" r:id="rId38" display="http://www.comune.formicola.ce.it/"/>
    <hyperlink ref="A40" r:id="rId39" display="http://www.comune.francolise.ce.it/"/>
    <hyperlink ref="A41" r:id="rId40" display="http://www.comune.frignano.ce.it/"/>
    <hyperlink ref="A42" r:id="rId41" display="http://www.comune.gallomatese.ce.it/"/>
    <hyperlink ref="A43" r:id="rId42" display="http://www.comune.galluccio.ce.it/"/>
    <hyperlink ref="A44" r:id="rId43" display="http://www.comune.gianovetusto.ce.it/"/>
    <hyperlink ref="A45" r:id="rId44" display="http://www.comune.gioiasannitica.ce.it/"/>
    <hyperlink ref="A46" r:id="rId45" display="http://www.comune.grazzanise.ce.it/"/>
    <hyperlink ref="A47" r:id="rId46" display="http://www.comunedigricignano-ce.it/"/>
    <hyperlink ref="A48" r:id="rId47" display="http://www.letino.gov.it/"/>
    <hyperlink ref="A49" r:id="rId48" display="http://www.comune.liberi.ce.it/"/>
    <hyperlink ref="A50" r:id="rId49" display="http://www.comune.lusciano.ce.it/"/>
    <hyperlink ref="A51" r:id="rId50" display="http://www.comune.maceratacampania.caserta.it/"/>
    <hyperlink ref="A52" r:id="rId51" display="http://www.comune.maddaloni.ce.it/"/>
    <hyperlink ref="A53" r:id="rId52" display="http://www.comune.marcianise.ce.it/"/>
    <hyperlink ref="A54" r:id="rId53" display="http://www.comune.marzanoappio.ce.it/"/>
    <hyperlink ref="A55" r:id="rId54" display="http://www.comune.mignanomontelungo.ce.it/"/>
    <hyperlink ref="A56" r:id="rId55" display="http://www.comune.mondragone.ce.it/"/>
    <hyperlink ref="A57" r:id="rId56" display="http://www.comune.ortadiatella.ce.it/"/>
    <hyperlink ref="A58" r:id="rId57" display="http://www.comune.parete.ce.it/"/>
    <hyperlink ref="A59" r:id="rId58" display="http://www.comunedipastorano.it/"/>
    <hyperlink ref="A60" r:id="rId59" display="http://www.comune.pianadimonteverna.ce.it/"/>
    <hyperlink ref="A61" r:id="rId60" display="http://www.comune.piedimonte-matese.ce.it/"/>
    <hyperlink ref="A62" r:id="rId61" display="http://www.comune.pietramelara.ce.it/"/>
    <hyperlink ref="A63" r:id="rId62" display="http://www.comune.pietravairano.ce.it/"/>
    <hyperlink ref="A64" r:id="rId63" display="http://www.comunedipignataromaggiore.it/"/>
    <hyperlink ref="A65" r:id="rId64" display="http://www.comune.pontelatone.ce.it/"/>
    <hyperlink ref="A66" r:id="rId65" display="http://www.comune.pontelatone.ce.it/"/>
    <hyperlink ref="A67" r:id="rId66" display="http://www.comune.pratasannita.ce.it/"/>
    <hyperlink ref="A68" r:id="rId67" display="http://www.comune.pratella.ce.it/"/>
    <hyperlink ref="A69" r:id="rId68" display="http://www.comune.presenzano.ce.it/"/>
    <hyperlink ref="A70" r:id="rId69" display="http://www.comune.raviscanina.ce.it/"/>
    <hyperlink ref="A71" r:id="rId70" display="http://comune.recale.ce.it/"/>
    <hyperlink ref="A72" r:id="rId71" display="http://www.comune.riardo.ce.it/"/>
    <hyperlink ref="A73" r:id="rId72" display="http://www.comuneroccadevandro.it/"/>
    <hyperlink ref="A74" r:id="rId73" display="http://www.comune.roccamonfina.ce.it/"/>
    <hyperlink ref="A75" r:id="rId74" display="http://www.comuneroccaromana.gov.it/"/>
    <hyperlink ref="A76" r:id="rId75" display="http://www.comune.rocchettaecroce.ce.it/"/>
    <hyperlink ref="A77" r:id="rId76" display="http://www.comune.ruviano.ce.it/"/>
    <hyperlink ref="A78" r:id="rId77" display="http://www.comune.sanciprianodaversa.ce.it/"/>
    <hyperlink ref="A79" r:id="rId78" display="http://www.comune.sanfeliceacancello.ce.it/"/>
    <hyperlink ref="A80" r:id="rId79" display="http://www.comune.sangregoriomatese.ce.it/"/>
    <hyperlink ref="A81" r:id="rId80" display="http://www.comune.sanmarcellino.ce.it/"/>
    <hyperlink ref="A82" r:id="rId81" display="http://www.comune.sanmarcoevangelista.ce.it/"/>
    <hyperlink ref="A83" r:id="rId82" display="http://www.comune.sannicolalastrada.ce.it/"/>
    <hyperlink ref="A84" r:id="rId83" display="http://www.comune.sanpietroinfine.ce.it/"/>
    <hyperlink ref="A85" r:id="rId84" display="http://www.comune.sanpotitosannitico.ce.it/"/>
    <hyperlink ref="A86" r:id="rId85" display="http://www.comune.sanprisco.caserta.it/"/>
    <hyperlink ref="A87" r:id="rId86" display="http://www.comune.santammaro.ce.it/"/>
    <hyperlink ref="A88" r:id="rId87" display="http://www.comunesantamariaavico.it/"/>
    <hyperlink ref="A89" r:id="rId88" display="http://www.comune.santa-maria-capua-vetere.ce.it/"/>
    <hyperlink ref="A90" r:id="rId89" display="http://www.comune.santamarialafossa.ce.it/"/>
    <hyperlink ref="A91" r:id="rId90" display="http://www.comune.santangelodalife.ce.it/"/>
    <hyperlink ref="A92" r:id="rId91" display="http://www.comune.santarpino.ce.it/"/>
    <hyperlink ref="A93" r:id="rId92" display="http://www.comune.sessaaurunca.ce.it/"/>
    <hyperlink ref="A94" r:id="rId93" display="http://www.comunedisparanise.it/"/>
    <hyperlink ref="A95" r:id="rId94" display="http://www.comune.succivo.ce.it/"/>
    <hyperlink ref="A96" r:id="rId95" display="http://www.comune.teano.ce.it/"/>
    <hyperlink ref="A97" r:id="rId96" display="http://www.comune.teverola.ce.it/"/>
    <hyperlink ref="A98" r:id="rId97" display="http://www.comune.toraepiccilli.ce.it/"/>
    <hyperlink ref="A99" r:id="rId98" display="http://www.comune.trentoladucenta.ce.it/"/>
    <hyperlink ref="A100" r:id="rId99" display="http://www.comune.vairano-patenora.ce.it/"/>
    <hyperlink ref="A101" r:id="rId100" display="http://www.comune.valleagricola.ce.it/"/>
    <hyperlink ref="A102" r:id="rId101" display="http://www.comune.valledimaddaloni.ce.it/"/>
    <hyperlink ref="A103" r:id="rId102" display="http://www.comune.villadibriano.ce.it/"/>
    <hyperlink ref="A104" r:id="rId103" display="http://www.comune.villaliterno.ce.it/"/>
    <hyperlink ref="A105" r:id="rId104" display="http://www.comune.vitulazio.ce.it/"/>
  </hyperlinks>
  <printOptions gridLines="1"/>
  <pageMargins left="0.70866141732283472" right="0.70866141732283472" top="0.74803149606299213" bottom="0.74803149606299213" header="0.31496062992125984" footer="0.31496062992125984"/>
  <pageSetup paperSize="9" scale="82" fitToHeight="0"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topLeftCell="A49" workbookViewId="0">
      <selection activeCell="D120" sqref="D120"/>
    </sheetView>
  </sheetViews>
  <sheetFormatPr defaultRowHeight="15" x14ac:dyDescent="0.25"/>
  <cols>
    <col min="1" max="1" width="24.140625" bestFit="1" customWidth="1"/>
    <col min="2" max="3" width="24.140625" customWidth="1"/>
    <col min="4" max="4" width="30.42578125" bestFit="1" customWidth="1"/>
    <col min="5" max="5" width="30.42578125" customWidth="1"/>
    <col min="6" max="6" width="28.140625" bestFit="1" customWidth="1"/>
    <col min="7" max="7" width="27.28515625" bestFit="1" customWidth="1"/>
    <col min="8" max="8" width="20" bestFit="1" customWidth="1"/>
    <col min="9" max="9" width="19.28515625" customWidth="1"/>
  </cols>
  <sheetData>
    <row r="1" spans="1:11" x14ac:dyDescent="0.25">
      <c r="A1" s="20" t="s">
        <v>124</v>
      </c>
      <c r="B1" s="21"/>
      <c r="C1" s="21"/>
      <c r="D1" s="21"/>
      <c r="E1" s="21"/>
      <c r="F1" s="21"/>
      <c r="G1" s="21"/>
      <c r="H1" s="21"/>
      <c r="I1" s="22"/>
    </row>
    <row r="2" spans="1:11" ht="30" x14ac:dyDescent="0.25">
      <c r="A2" s="10" t="s">
        <v>104</v>
      </c>
      <c r="B2" s="10" t="s">
        <v>122</v>
      </c>
      <c r="C2" s="10" t="s">
        <v>123</v>
      </c>
      <c r="D2" s="10" t="s">
        <v>125</v>
      </c>
      <c r="E2" s="17" t="s">
        <v>126</v>
      </c>
      <c r="F2" s="17" t="s">
        <v>130</v>
      </c>
      <c r="G2" s="10" t="s">
        <v>127</v>
      </c>
      <c r="H2" s="17" t="s">
        <v>128</v>
      </c>
      <c r="I2" s="17" t="s">
        <v>129</v>
      </c>
    </row>
    <row r="3" spans="1:11" x14ac:dyDescent="0.25">
      <c r="A3" s="5"/>
      <c r="B3" s="5"/>
      <c r="C3" s="5"/>
      <c r="D3" s="11">
        <v>770170.84</v>
      </c>
      <c r="E3" s="11">
        <v>300000</v>
      </c>
      <c r="F3" s="11">
        <v>2100</v>
      </c>
      <c r="G3" s="11">
        <f>D3-E3-F3</f>
        <v>468070.83999999997</v>
      </c>
      <c r="H3" s="11">
        <v>234035.42</v>
      </c>
      <c r="I3" s="11">
        <v>234035.42</v>
      </c>
    </row>
    <row r="4" spans="1:11" ht="14.45" customHeight="1" x14ac:dyDescent="0.25">
      <c r="A4" s="6" t="s">
        <v>0</v>
      </c>
      <c r="B4" s="18">
        <v>1198</v>
      </c>
      <c r="C4" s="7">
        <f t="shared" ref="C4:C35" si="0">B4/$B$108*100</f>
        <v>0.13257154492327339</v>
      </c>
      <c r="D4" s="12">
        <f>770170.84*C4/100</f>
        <v>1021.027381136552</v>
      </c>
      <c r="E4" s="12">
        <f>300000*C4/100</f>
        <v>397.71463476982018</v>
      </c>
      <c r="F4" s="12">
        <f>2100*C4/100</f>
        <v>2.7840024433887414</v>
      </c>
      <c r="G4" s="12">
        <f t="shared" ref="G4:G35" si="1">D4-E4-F4</f>
        <v>620.52874392334297</v>
      </c>
      <c r="H4" s="8">
        <v>310.26</v>
      </c>
      <c r="I4" s="8">
        <f>G4-H4</f>
        <v>310.26874392334298</v>
      </c>
      <c r="K4" s="4"/>
    </row>
    <row r="5" spans="1:11" ht="14.45" customHeight="1" x14ac:dyDescent="0.25">
      <c r="A5" s="6" t="s">
        <v>1</v>
      </c>
      <c r="B5" s="19">
        <v>7376</v>
      </c>
      <c r="C5" s="7">
        <f t="shared" si="0"/>
        <v>0.81623348527050454</v>
      </c>
      <c r="D5" s="12">
        <f>770170.84*C5/100</f>
        <v>6286.3922898691208</v>
      </c>
      <c r="E5" s="12">
        <f t="shared" ref="E5:E68" si="2">300000*C5/100</f>
        <v>2448.7004558115136</v>
      </c>
      <c r="F5" s="12">
        <f t="shared" ref="F5:F69" si="3">2100*C5/100</f>
        <v>17.140903190680593</v>
      </c>
      <c r="G5" s="12">
        <f t="shared" si="1"/>
        <v>3820.5509308669266</v>
      </c>
      <c r="H5" s="8">
        <v>1910.28</v>
      </c>
      <c r="I5" s="8">
        <f t="shared" ref="I5:I68" si="4">G5-H5</f>
        <v>1910.2709308669266</v>
      </c>
      <c r="K5" s="4"/>
    </row>
    <row r="6" spans="1:11" ht="14.45" customHeight="1" x14ac:dyDescent="0.25">
      <c r="A6" s="6" t="s">
        <v>2</v>
      </c>
      <c r="B6" s="18">
        <v>4507</v>
      </c>
      <c r="C6" s="7">
        <f t="shared" si="0"/>
        <v>0.49874787393087916</v>
      </c>
      <c r="D6" s="12">
        <f t="shared" ref="D6:D69" si="5">770170.84*C6/100</f>
        <v>3841.2106901355928</v>
      </c>
      <c r="E6" s="12">
        <f t="shared" si="2"/>
        <v>1496.2436217926377</v>
      </c>
      <c r="F6" s="12">
        <f t="shared" si="3"/>
        <v>10.473705352548464</v>
      </c>
      <c r="G6" s="12">
        <f t="shared" si="1"/>
        <v>2334.4933629904062</v>
      </c>
      <c r="H6" s="8">
        <v>1167.24</v>
      </c>
      <c r="I6" s="8">
        <f t="shared" si="4"/>
        <v>1167.2533629904062</v>
      </c>
      <c r="K6" s="4"/>
    </row>
    <row r="7" spans="1:11" ht="14.45" customHeight="1" x14ac:dyDescent="0.25">
      <c r="A7" s="6" t="s">
        <v>3</v>
      </c>
      <c r="B7" s="19">
        <v>5307</v>
      </c>
      <c r="C7" s="7">
        <f t="shared" si="0"/>
        <v>0.58727645150902485</v>
      </c>
      <c r="D7" s="12">
        <f t="shared" si="5"/>
        <v>4523.0319797092488</v>
      </c>
      <c r="E7" s="12">
        <f t="shared" si="2"/>
        <v>1761.8293545270747</v>
      </c>
      <c r="F7" s="12">
        <f t="shared" si="3"/>
        <v>12.332805481689523</v>
      </c>
      <c r="G7" s="12">
        <f t="shared" si="1"/>
        <v>2748.8698197004851</v>
      </c>
      <c r="H7" s="8">
        <v>1374.43</v>
      </c>
      <c r="I7" s="8">
        <f t="shared" si="4"/>
        <v>1374.439819700485</v>
      </c>
      <c r="K7" s="4"/>
    </row>
    <row r="8" spans="1:11" ht="14.45" customHeight="1" x14ac:dyDescent="0.25">
      <c r="A8" s="6" t="s">
        <v>4</v>
      </c>
      <c r="B8" s="18">
        <v>49612</v>
      </c>
      <c r="C8" s="7">
        <f t="shared" si="0"/>
        <v>5.4900997385087145</v>
      </c>
      <c r="D8" s="12">
        <f t="shared" si="5"/>
        <v>42283.147272910363</v>
      </c>
      <c r="E8" s="12">
        <f t="shared" si="2"/>
        <v>16470.299215526142</v>
      </c>
      <c r="F8" s="12">
        <f t="shared" si="3"/>
        <v>115.29209450868301</v>
      </c>
      <c r="G8" s="12">
        <f t="shared" si="1"/>
        <v>25697.555962875536</v>
      </c>
      <c r="H8" s="8">
        <v>12848.78</v>
      </c>
      <c r="I8" s="8">
        <f t="shared" si="4"/>
        <v>12848.775962875536</v>
      </c>
      <c r="K8" s="4"/>
    </row>
    <row r="9" spans="1:11" ht="14.45" customHeight="1" x14ac:dyDescent="0.25">
      <c r="A9" s="6" t="s">
        <v>5</v>
      </c>
      <c r="B9" s="19">
        <v>2006</v>
      </c>
      <c r="C9" s="7">
        <f t="shared" si="0"/>
        <v>0.2219854082772007</v>
      </c>
      <c r="D9" s="12">
        <f t="shared" si="5"/>
        <v>1709.6668836059462</v>
      </c>
      <c r="E9" s="12">
        <f t="shared" si="2"/>
        <v>665.95622483160219</v>
      </c>
      <c r="F9" s="12">
        <f t="shared" si="3"/>
        <v>4.6616935738212142</v>
      </c>
      <c r="G9" s="12">
        <f t="shared" si="1"/>
        <v>1039.0489652005228</v>
      </c>
      <c r="H9" s="8">
        <v>519.52</v>
      </c>
      <c r="I9" s="8">
        <f t="shared" si="4"/>
        <v>519.52896520052286</v>
      </c>
      <c r="K9" s="4"/>
    </row>
    <row r="10" spans="1:11" ht="14.45" customHeight="1" x14ac:dyDescent="0.25">
      <c r="A10" s="6" t="s">
        <v>6</v>
      </c>
      <c r="B10" s="18">
        <v>5988</v>
      </c>
      <c r="C10" s="7">
        <f t="shared" si="0"/>
        <v>0.66263640317242167</v>
      </c>
      <c r="D10" s="12">
        <f t="shared" si="5"/>
        <v>5103.4323524588262</v>
      </c>
      <c r="E10" s="12">
        <f t="shared" si="2"/>
        <v>1987.909209517265</v>
      </c>
      <c r="F10" s="12">
        <f t="shared" si="3"/>
        <v>13.915364466620856</v>
      </c>
      <c r="G10" s="12">
        <f t="shared" si="1"/>
        <v>3101.6077784749405</v>
      </c>
      <c r="H10" s="8">
        <v>1550.8</v>
      </c>
      <c r="I10" s="8">
        <f t="shared" si="4"/>
        <v>1550.8077784749405</v>
      </c>
      <c r="K10" s="4"/>
    </row>
    <row r="11" spans="1:11" ht="14.45" customHeight="1" x14ac:dyDescent="0.25">
      <c r="A11" s="6" t="s">
        <v>7</v>
      </c>
      <c r="B11" s="19">
        <v>1752</v>
      </c>
      <c r="C11" s="7">
        <f t="shared" si="0"/>
        <v>0.19387758489613938</v>
      </c>
      <c r="D11" s="12">
        <f t="shared" si="5"/>
        <v>1493.1886241663096</v>
      </c>
      <c r="E11" s="12">
        <f t="shared" si="2"/>
        <v>581.63275468841812</v>
      </c>
      <c r="F11" s="12">
        <f t="shared" si="3"/>
        <v>4.0714292828189267</v>
      </c>
      <c r="G11" s="12">
        <f t="shared" si="1"/>
        <v>907.48444019507258</v>
      </c>
      <c r="H11" s="8">
        <v>453.74</v>
      </c>
      <c r="I11" s="8">
        <f t="shared" si="4"/>
        <v>453.74444019507257</v>
      </c>
      <c r="K11" s="4"/>
    </row>
    <row r="12" spans="1:11" ht="14.45" customHeight="1" x14ac:dyDescent="0.25">
      <c r="A12" s="6" t="s">
        <v>8</v>
      </c>
      <c r="B12" s="18">
        <v>5205</v>
      </c>
      <c r="C12" s="7">
        <f t="shared" si="0"/>
        <v>0.57598905786781129</v>
      </c>
      <c r="D12" s="12">
        <f t="shared" si="5"/>
        <v>4436.0997652886081</v>
      </c>
      <c r="E12" s="12">
        <f t="shared" si="2"/>
        <v>1727.9671736034338</v>
      </c>
      <c r="F12" s="12">
        <f t="shared" si="3"/>
        <v>12.095770215224038</v>
      </c>
      <c r="G12" s="12">
        <f t="shared" si="1"/>
        <v>2696.0368214699502</v>
      </c>
      <c r="H12" s="8">
        <v>1348.02</v>
      </c>
      <c r="I12" s="8">
        <f t="shared" si="4"/>
        <v>1348.0168214699502</v>
      </c>
      <c r="K12" s="4"/>
    </row>
    <row r="13" spans="1:11" ht="14.45" customHeight="1" x14ac:dyDescent="0.25">
      <c r="A13" s="6" t="s">
        <v>9</v>
      </c>
      <c r="B13" s="19">
        <v>5469</v>
      </c>
      <c r="C13" s="7">
        <f t="shared" si="0"/>
        <v>0.6052034884685995</v>
      </c>
      <c r="D13" s="12">
        <f t="shared" si="5"/>
        <v>4661.100790847916</v>
      </c>
      <c r="E13" s="12">
        <f t="shared" si="2"/>
        <v>1815.6104654057985</v>
      </c>
      <c r="F13" s="12">
        <f t="shared" si="3"/>
        <v>12.709273257840589</v>
      </c>
      <c r="G13" s="12">
        <f t="shared" si="1"/>
        <v>2832.7810521842766</v>
      </c>
      <c r="H13" s="8">
        <v>1416.39</v>
      </c>
      <c r="I13" s="8">
        <f t="shared" si="4"/>
        <v>1416.3910521842765</v>
      </c>
      <c r="K13" s="4"/>
    </row>
    <row r="14" spans="1:11" ht="14.45" customHeight="1" x14ac:dyDescent="0.25">
      <c r="A14" s="6" t="s">
        <v>10</v>
      </c>
      <c r="B14" s="18">
        <v>1993</v>
      </c>
      <c r="C14" s="7">
        <f t="shared" si="0"/>
        <v>0.22054681889155581</v>
      </c>
      <c r="D14" s="12">
        <f t="shared" si="5"/>
        <v>1698.587287650374</v>
      </c>
      <c r="E14" s="12">
        <f t="shared" si="2"/>
        <v>661.64045667466735</v>
      </c>
      <c r="F14" s="12">
        <f t="shared" si="3"/>
        <v>4.6314831967226722</v>
      </c>
      <c r="G14" s="12">
        <f t="shared" si="1"/>
        <v>1032.315347778984</v>
      </c>
      <c r="H14" s="8">
        <v>516.16</v>
      </c>
      <c r="I14" s="8">
        <f t="shared" si="4"/>
        <v>516.15534777898404</v>
      </c>
      <c r="K14" s="4"/>
    </row>
    <row r="15" spans="1:11" ht="14.45" customHeight="1" x14ac:dyDescent="0.25">
      <c r="A15" s="6" t="s">
        <v>11</v>
      </c>
      <c r="B15" s="19">
        <v>5559</v>
      </c>
      <c r="C15" s="7">
        <f t="shared" si="0"/>
        <v>0.61516295344614091</v>
      </c>
      <c r="D15" s="12">
        <f t="shared" si="5"/>
        <v>4737.8056859249518</v>
      </c>
      <c r="E15" s="12">
        <f t="shared" si="2"/>
        <v>1845.4888603384229</v>
      </c>
      <c r="F15" s="12">
        <f t="shared" si="3"/>
        <v>12.91842202236896</v>
      </c>
      <c r="G15" s="12">
        <f t="shared" si="1"/>
        <v>2879.3984035641602</v>
      </c>
      <c r="H15" s="8">
        <v>1439.7</v>
      </c>
      <c r="I15" s="8">
        <f t="shared" si="4"/>
        <v>1439.6984035641601</v>
      </c>
      <c r="K15" s="4"/>
    </row>
    <row r="16" spans="1:11" ht="14.45" customHeight="1" x14ac:dyDescent="0.25">
      <c r="A16" s="6" t="s">
        <v>12</v>
      </c>
      <c r="B16" s="18">
        <v>10007</v>
      </c>
      <c r="C16" s="7">
        <f t="shared" si="0"/>
        <v>1.1073818447806316</v>
      </c>
      <c r="D16" s="12">
        <f t="shared" si="5"/>
        <v>8528.732055954486</v>
      </c>
      <c r="E16" s="12">
        <f t="shared" si="2"/>
        <v>3322.1455343418947</v>
      </c>
      <c r="F16" s="12">
        <f t="shared" si="3"/>
        <v>23.255018740393265</v>
      </c>
      <c r="G16" s="12">
        <f t="shared" si="1"/>
        <v>5183.3315028721981</v>
      </c>
      <c r="H16" s="8">
        <v>2591.66</v>
      </c>
      <c r="I16" s="8">
        <f t="shared" si="4"/>
        <v>2591.6715028721983</v>
      </c>
      <c r="K16" s="4"/>
    </row>
    <row r="17" spans="1:11" ht="14.45" customHeight="1" x14ac:dyDescent="0.25">
      <c r="A17" s="6" t="s">
        <v>13</v>
      </c>
      <c r="B17" s="19">
        <v>1440</v>
      </c>
      <c r="C17" s="7">
        <f t="shared" si="0"/>
        <v>0.15935143964066251</v>
      </c>
      <c r="D17" s="12">
        <f t="shared" si="5"/>
        <v>1227.2783212325835</v>
      </c>
      <c r="E17" s="12">
        <f t="shared" si="2"/>
        <v>478.05431892198749</v>
      </c>
      <c r="F17" s="12">
        <f t="shared" si="3"/>
        <v>3.3463802324539125</v>
      </c>
      <c r="G17" s="12">
        <f t="shared" si="1"/>
        <v>745.87762207814205</v>
      </c>
      <c r="H17" s="8">
        <v>372.94</v>
      </c>
      <c r="I17" s="8">
        <f t="shared" si="4"/>
        <v>372.93762207814206</v>
      </c>
      <c r="K17" s="4"/>
    </row>
    <row r="18" spans="1:11" ht="14.45" customHeight="1" x14ac:dyDescent="0.25">
      <c r="A18" s="6" t="s">
        <v>14</v>
      </c>
      <c r="B18" s="18">
        <v>17609</v>
      </c>
      <c r="C18" s="7">
        <f t="shared" si="0"/>
        <v>1.9486246532169627</v>
      </c>
      <c r="D18" s="12">
        <f t="shared" si="5"/>
        <v>15007.738860128167</v>
      </c>
      <c r="E18" s="12">
        <f t="shared" si="2"/>
        <v>5845.8739596508876</v>
      </c>
      <c r="F18" s="12">
        <f t="shared" si="3"/>
        <v>40.921117717556214</v>
      </c>
      <c r="G18" s="12">
        <f t="shared" si="1"/>
        <v>9120.943782759723</v>
      </c>
      <c r="H18" s="8">
        <v>4560.47</v>
      </c>
      <c r="I18" s="8">
        <f t="shared" si="4"/>
        <v>4560.4737827597228</v>
      </c>
      <c r="K18" s="4"/>
    </row>
    <row r="19" spans="1:11" ht="14.45" customHeight="1" x14ac:dyDescent="0.25">
      <c r="A19" s="6" t="s">
        <v>15</v>
      </c>
      <c r="B19" s="19">
        <v>7094</v>
      </c>
      <c r="C19" s="7">
        <f t="shared" si="0"/>
        <v>0.78502716167420816</v>
      </c>
      <c r="D19" s="12">
        <f t="shared" si="5"/>
        <v>6046.0502852944064</v>
      </c>
      <c r="E19" s="12">
        <f t="shared" si="2"/>
        <v>2355.0814850226247</v>
      </c>
      <c r="F19" s="12">
        <f t="shared" si="3"/>
        <v>16.485570395158373</v>
      </c>
      <c r="G19" s="12">
        <f t="shared" si="1"/>
        <v>3674.4832298766232</v>
      </c>
      <c r="H19" s="8">
        <v>1837.24</v>
      </c>
      <c r="I19" s="8">
        <f t="shared" si="4"/>
        <v>1837.2432298766232</v>
      </c>
      <c r="K19" s="4"/>
    </row>
    <row r="20" spans="1:11" ht="14.45" customHeight="1" x14ac:dyDescent="0.25">
      <c r="A20" s="6" t="s">
        <v>16</v>
      </c>
      <c r="B20" s="18">
        <v>7154</v>
      </c>
      <c r="C20" s="7">
        <f t="shared" si="0"/>
        <v>0.79166680499256925</v>
      </c>
      <c r="D20" s="12">
        <f t="shared" si="5"/>
        <v>6097.1868820124319</v>
      </c>
      <c r="E20" s="12">
        <f t="shared" si="2"/>
        <v>2375.0004149777078</v>
      </c>
      <c r="F20" s="12">
        <f t="shared" si="3"/>
        <v>16.625002904843953</v>
      </c>
      <c r="G20" s="12">
        <f t="shared" si="1"/>
        <v>3705.5614641298803</v>
      </c>
      <c r="H20" s="8">
        <v>1852.78</v>
      </c>
      <c r="I20" s="8">
        <f t="shared" si="4"/>
        <v>1852.7814641298803</v>
      </c>
      <c r="K20" s="4"/>
    </row>
    <row r="21" spans="1:11" ht="14.45" customHeight="1" x14ac:dyDescent="0.25">
      <c r="A21" s="6" t="s">
        <v>17</v>
      </c>
      <c r="B21" s="19">
        <v>13013</v>
      </c>
      <c r="C21" s="7">
        <f t="shared" si="0"/>
        <v>1.4400279750305147</v>
      </c>
      <c r="D21" s="12">
        <f t="shared" si="5"/>
        <v>11090.675551527505</v>
      </c>
      <c r="E21" s="12">
        <f t="shared" si="2"/>
        <v>4320.0839250915442</v>
      </c>
      <c r="F21" s="12">
        <f t="shared" si="3"/>
        <v>30.240587475640808</v>
      </c>
      <c r="G21" s="12">
        <f t="shared" si="1"/>
        <v>6740.3510389603207</v>
      </c>
      <c r="H21" s="8">
        <v>3370.17</v>
      </c>
      <c r="I21" s="8">
        <f t="shared" si="4"/>
        <v>3370.1810389603206</v>
      </c>
      <c r="K21" s="4"/>
    </row>
    <row r="22" spans="1:11" ht="14.45" customHeight="1" x14ac:dyDescent="0.25">
      <c r="A22" s="6" t="s">
        <v>18</v>
      </c>
      <c r="B22" s="18">
        <v>21298</v>
      </c>
      <c r="C22" s="7">
        <f t="shared" si="0"/>
        <v>2.3568520565741875</v>
      </c>
      <c r="D22" s="12">
        <f t="shared" si="5"/>
        <v>18151.787281674693</v>
      </c>
      <c r="E22" s="12">
        <f t="shared" si="2"/>
        <v>7070.5561697225621</v>
      </c>
      <c r="F22" s="12">
        <f t="shared" si="3"/>
        <v>49.493893188057939</v>
      </c>
      <c r="G22" s="12">
        <f t="shared" si="1"/>
        <v>11031.737218764072</v>
      </c>
      <c r="H22" s="8">
        <v>5515.87</v>
      </c>
      <c r="I22" s="8">
        <f t="shared" si="4"/>
        <v>5515.8672187640723</v>
      </c>
      <c r="K22" s="4"/>
    </row>
    <row r="23" spans="1:11" ht="14.45" customHeight="1" x14ac:dyDescent="0.25">
      <c r="A23" s="6" t="s">
        <v>19</v>
      </c>
      <c r="B23" s="19">
        <v>9587</v>
      </c>
      <c r="C23" s="7">
        <f t="shared" si="0"/>
        <v>1.0609043415521051</v>
      </c>
      <c r="D23" s="12">
        <f t="shared" si="5"/>
        <v>8170.7758789283162</v>
      </c>
      <c r="E23" s="12">
        <f t="shared" si="2"/>
        <v>3182.7130246563152</v>
      </c>
      <c r="F23" s="12">
        <f t="shared" si="3"/>
        <v>22.278991172594207</v>
      </c>
      <c r="G23" s="12">
        <f t="shared" si="1"/>
        <v>4965.7838630994065</v>
      </c>
      <c r="H23" s="8">
        <v>2482.89</v>
      </c>
      <c r="I23" s="8">
        <f t="shared" si="4"/>
        <v>2482.8938630994066</v>
      </c>
      <c r="K23" s="4"/>
    </row>
    <row r="24" spans="1:11" ht="14.45" customHeight="1" x14ac:dyDescent="0.25">
      <c r="A24" s="6" t="s">
        <v>20</v>
      </c>
      <c r="B24" s="18">
        <v>6883</v>
      </c>
      <c r="C24" s="7">
        <f t="shared" si="0"/>
        <v>0.76167774933797228</v>
      </c>
      <c r="D24" s="12">
        <f>770170.84*C24/100</f>
        <v>5866.2199201693547</v>
      </c>
      <c r="E24" s="12">
        <f t="shared" si="2"/>
        <v>2285.0332480139168</v>
      </c>
      <c r="F24" s="12">
        <f t="shared" si="3"/>
        <v>15.995232736097419</v>
      </c>
      <c r="G24" s="12">
        <f t="shared" si="1"/>
        <v>3565.1914394193404</v>
      </c>
      <c r="H24" s="8">
        <v>1782.6</v>
      </c>
      <c r="I24" s="8">
        <f t="shared" si="4"/>
        <v>1782.5914394193405</v>
      </c>
      <c r="K24" s="4"/>
    </row>
    <row r="25" spans="1:11" ht="14.45" customHeight="1" x14ac:dyDescent="0.25">
      <c r="A25" s="6" t="s">
        <v>21</v>
      </c>
      <c r="B25" s="19">
        <v>8253</v>
      </c>
      <c r="C25" s="7">
        <f t="shared" si="0"/>
        <v>0.91328293844054698</v>
      </c>
      <c r="D25" s="12">
        <f t="shared" si="5"/>
        <v>7033.8388785642428</v>
      </c>
      <c r="E25" s="12">
        <f t="shared" si="2"/>
        <v>2739.8488153216413</v>
      </c>
      <c r="F25" s="12">
        <f t="shared" si="3"/>
        <v>19.178941707251486</v>
      </c>
      <c r="G25" s="12">
        <f t="shared" si="1"/>
        <v>4274.8111215353501</v>
      </c>
      <c r="H25" s="8">
        <v>2137.4</v>
      </c>
      <c r="I25" s="8">
        <f t="shared" si="4"/>
        <v>2137.41112153535</v>
      </c>
      <c r="K25" s="4"/>
    </row>
    <row r="26" spans="1:11" ht="14.45" customHeight="1" x14ac:dyDescent="0.25">
      <c r="A26" s="6" t="s">
        <v>22</v>
      </c>
      <c r="B26" s="18">
        <v>72805</v>
      </c>
      <c r="C26" s="7">
        <f t="shared" si="0"/>
        <v>8.0566538632211344</v>
      </c>
      <c r="D26" s="12">
        <f t="shared" si="5"/>
        <v>62049.998734262663</v>
      </c>
      <c r="E26" s="12">
        <f t="shared" si="2"/>
        <v>24169.961589663402</v>
      </c>
      <c r="F26" s="12">
        <f t="shared" si="3"/>
        <v>169.18973112764382</v>
      </c>
      <c r="G26" s="12">
        <f t="shared" si="1"/>
        <v>37710.847413471623</v>
      </c>
      <c r="H26" s="8">
        <v>18855.419999999998</v>
      </c>
      <c r="I26" s="8">
        <f t="shared" si="4"/>
        <v>18855.427413471625</v>
      </c>
      <c r="K26" s="4"/>
    </row>
    <row r="27" spans="1:11" ht="14.45" customHeight="1" x14ac:dyDescent="0.25">
      <c r="A27" s="6" t="s">
        <v>23</v>
      </c>
      <c r="B27" s="19">
        <v>1458</v>
      </c>
      <c r="C27" s="7">
        <f t="shared" si="0"/>
        <v>0.16134333263617079</v>
      </c>
      <c r="D27" s="12">
        <f t="shared" si="5"/>
        <v>1242.6193002479906</v>
      </c>
      <c r="E27" s="12">
        <f t="shared" si="2"/>
        <v>484.02999790851237</v>
      </c>
      <c r="F27" s="12">
        <f>2100*C27/100</f>
        <v>3.3882099853595866</v>
      </c>
      <c r="G27" s="12">
        <f t="shared" si="1"/>
        <v>755.20109235411871</v>
      </c>
      <c r="H27" s="8">
        <v>377.6</v>
      </c>
      <c r="I27" s="8">
        <f t="shared" si="4"/>
        <v>377.60109235411869</v>
      </c>
      <c r="K27" s="4"/>
    </row>
    <row r="28" spans="1:11" ht="14.45" customHeight="1" x14ac:dyDescent="0.25">
      <c r="A28" s="6" t="s">
        <v>24</v>
      </c>
      <c r="B28" s="18">
        <v>1051</v>
      </c>
      <c r="C28" s="7">
        <f t="shared" si="0"/>
        <v>0.11630441879328908</v>
      </c>
      <c r="D28" s="12">
        <f t="shared" si="5"/>
        <v>895.74271917739225</v>
      </c>
      <c r="E28" s="12">
        <f t="shared" si="2"/>
        <v>348.91325637986722</v>
      </c>
      <c r="F28" s="12">
        <f t="shared" si="3"/>
        <v>2.4423927946590704</v>
      </c>
      <c r="G28" s="12">
        <f t="shared" si="1"/>
        <v>544.38707000286593</v>
      </c>
      <c r="H28" s="8">
        <v>272.19</v>
      </c>
      <c r="I28" s="8">
        <f t="shared" si="4"/>
        <v>272.19707000286593</v>
      </c>
      <c r="K28" s="4"/>
    </row>
    <row r="29" spans="1:11" ht="14.45" customHeight="1" x14ac:dyDescent="0.25">
      <c r="A29" s="6" t="s">
        <v>25</v>
      </c>
      <c r="B29" s="19">
        <v>3587</v>
      </c>
      <c r="C29" s="7">
        <f t="shared" si="0"/>
        <v>0.3969400097160114</v>
      </c>
      <c r="D29" s="12">
        <f t="shared" si="5"/>
        <v>3057.1162071258864</v>
      </c>
      <c r="E29" s="12">
        <f t="shared" si="2"/>
        <v>1190.8200291480343</v>
      </c>
      <c r="F29" s="12">
        <f t="shared" si="3"/>
        <v>8.3357402040362398</v>
      </c>
      <c r="G29" s="12">
        <f t="shared" si="1"/>
        <v>1857.9604377738158</v>
      </c>
      <c r="H29" s="8">
        <v>928.98</v>
      </c>
      <c r="I29" s="8">
        <f t="shared" si="4"/>
        <v>928.98043777381577</v>
      </c>
      <c r="K29" s="4"/>
    </row>
    <row r="30" spans="1:11" ht="14.45" customHeight="1" x14ac:dyDescent="0.25">
      <c r="A30" s="6" t="s">
        <v>26</v>
      </c>
      <c r="B30" s="18">
        <v>28436</v>
      </c>
      <c r="C30" s="7">
        <f t="shared" si="0"/>
        <v>3.1467482900151937</v>
      </c>
      <c r="D30" s="12">
        <f t="shared" si="5"/>
        <v>24235.33773789565</v>
      </c>
      <c r="E30" s="12">
        <f t="shared" si="2"/>
        <v>9440.2448700455807</v>
      </c>
      <c r="F30" s="12">
        <f t="shared" si="3"/>
        <v>66.081714090319068</v>
      </c>
      <c r="G30" s="12">
        <f t="shared" si="1"/>
        <v>14729.011153759751</v>
      </c>
      <c r="H30" s="8">
        <v>7364.5</v>
      </c>
      <c r="I30" s="8">
        <f t="shared" si="4"/>
        <v>7364.5111537597513</v>
      </c>
      <c r="K30" s="4"/>
    </row>
    <row r="31" spans="1:11" ht="14.45" customHeight="1" x14ac:dyDescent="0.25">
      <c r="A31" s="6" t="s">
        <v>27</v>
      </c>
      <c r="B31" s="19">
        <v>1398</v>
      </c>
      <c r="C31" s="7">
        <f t="shared" si="0"/>
        <v>0.15470368931780984</v>
      </c>
      <c r="D31" s="12">
        <f t="shared" si="5"/>
        <v>1191.4827035299663</v>
      </c>
      <c r="E31" s="12">
        <f>300000*C31/100</f>
        <v>464.11106795342954</v>
      </c>
      <c r="F31" s="12">
        <f t="shared" si="3"/>
        <v>3.2487774756740064</v>
      </c>
      <c r="G31" s="12">
        <f t="shared" si="1"/>
        <v>724.1228581008628</v>
      </c>
      <c r="H31" s="8">
        <v>362.06</v>
      </c>
      <c r="I31" s="8">
        <f>G31-H31</f>
        <v>362.0628581008628</v>
      </c>
      <c r="K31" s="4"/>
    </row>
    <row r="32" spans="1:11" ht="14.45" customHeight="1" x14ac:dyDescent="0.25">
      <c r="A32" s="6" t="s">
        <v>28</v>
      </c>
      <c r="B32" s="18">
        <v>8133</v>
      </c>
      <c r="C32" s="7">
        <f t="shared" si="0"/>
        <v>0.90000365180382502</v>
      </c>
      <c r="D32" s="12">
        <f t="shared" si="5"/>
        <v>6931.5656851281938</v>
      </c>
      <c r="E32" s="12">
        <f t="shared" si="2"/>
        <v>2700.0109554114752</v>
      </c>
      <c r="F32" s="12">
        <f t="shared" si="3"/>
        <v>18.900076687880325</v>
      </c>
      <c r="G32" s="12">
        <f t="shared" si="1"/>
        <v>4212.6546530288379</v>
      </c>
      <c r="H32" s="8">
        <v>2106.3200000000002</v>
      </c>
      <c r="I32" s="8">
        <f t="shared" si="4"/>
        <v>2106.3346530288377</v>
      </c>
      <c r="K32" s="4"/>
    </row>
    <row r="33" spans="1:11" ht="14.45" customHeight="1" x14ac:dyDescent="0.25">
      <c r="A33" s="6" t="s">
        <v>29</v>
      </c>
      <c r="B33" s="19">
        <v>4740</v>
      </c>
      <c r="C33" s="7">
        <f t="shared" si="0"/>
        <v>0.52453182215051408</v>
      </c>
      <c r="D33" s="12">
        <f t="shared" si="5"/>
        <v>4039.7911407239199</v>
      </c>
      <c r="E33" s="12">
        <f t="shared" si="2"/>
        <v>1573.5954664515421</v>
      </c>
      <c r="F33" s="12">
        <f t="shared" si="3"/>
        <v>11.015168265160796</v>
      </c>
      <c r="G33" s="12">
        <f t="shared" si="1"/>
        <v>2455.180506007217</v>
      </c>
      <c r="H33" s="8">
        <v>1227.5899999999999</v>
      </c>
      <c r="I33" s="8">
        <f t="shared" si="4"/>
        <v>1227.5905060072171</v>
      </c>
      <c r="K33" s="4"/>
    </row>
    <row r="34" spans="1:11" ht="14.45" customHeight="1" x14ac:dyDescent="0.25">
      <c r="A34" s="6" t="s">
        <v>30</v>
      </c>
      <c r="B34" s="18">
        <v>9571</v>
      </c>
      <c r="C34" s="7">
        <f t="shared" si="0"/>
        <v>1.0591337700005423</v>
      </c>
      <c r="D34" s="12">
        <f t="shared" si="5"/>
        <v>8157.1394531368442</v>
      </c>
      <c r="E34" s="12">
        <f t="shared" si="2"/>
        <v>3177.4013100016268</v>
      </c>
      <c r="F34" s="12">
        <f t="shared" si="3"/>
        <v>22.24180917001139</v>
      </c>
      <c r="G34" s="12">
        <f t="shared" si="1"/>
        <v>4957.4963339652058</v>
      </c>
      <c r="H34" s="8">
        <v>2478.75</v>
      </c>
      <c r="I34" s="8">
        <f t="shared" si="4"/>
        <v>2478.7463339652058</v>
      </c>
      <c r="K34" s="4"/>
    </row>
    <row r="35" spans="1:11" ht="14.45" customHeight="1" x14ac:dyDescent="0.25">
      <c r="A35" s="6" t="s">
        <v>31</v>
      </c>
      <c r="B35" s="19">
        <v>370</v>
      </c>
      <c r="C35" s="7">
        <f t="shared" si="0"/>
        <v>4.0944467129892449E-2</v>
      </c>
      <c r="D35" s="12">
        <f t="shared" si="5"/>
        <v>315.34234642781655</v>
      </c>
      <c r="E35" s="12">
        <f t="shared" si="2"/>
        <v>122.83340138967735</v>
      </c>
      <c r="F35" s="12">
        <f t="shared" si="3"/>
        <v>0.85983380972774137</v>
      </c>
      <c r="G35" s="12">
        <f t="shared" si="1"/>
        <v>191.64911122841144</v>
      </c>
      <c r="H35" s="8">
        <v>95.82</v>
      </c>
      <c r="I35" s="8">
        <f t="shared" si="4"/>
        <v>95.829111228411449</v>
      </c>
      <c r="K35" s="4"/>
    </row>
    <row r="36" spans="1:11" ht="14.45" customHeight="1" x14ac:dyDescent="0.25">
      <c r="A36" s="6" t="s">
        <v>32</v>
      </c>
      <c r="B36" s="18">
        <v>1154</v>
      </c>
      <c r="C36" s="7">
        <f t="shared" ref="C36:C67" si="6">B36/$B$108*100</f>
        <v>0.12770247315647537</v>
      </c>
      <c r="D36" s="12">
        <f t="shared" si="5"/>
        <v>983.52721021000082</v>
      </c>
      <c r="E36" s="12">
        <f t="shared" si="2"/>
        <v>383.10741946942608</v>
      </c>
      <c r="F36" s="12">
        <f t="shared" si="3"/>
        <v>2.6817519362859827</v>
      </c>
      <c r="G36" s="12">
        <f t="shared" ref="G36:G67" si="7">D36-E36-F36</f>
        <v>597.73803880428875</v>
      </c>
      <c r="H36" s="8">
        <v>298.87</v>
      </c>
      <c r="I36" s="8">
        <f t="shared" si="4"/>
        <v>298.86803880428874</v>
      </c>
      <c r="K36" s="4"/>
    </row>
    <row r="37" spans="1:11" ht="14.45" customHeight="1" x14ac:dyDescent="0.25">
      <c r="A37" s="6" t="s">
        <v>33</v>
      </c>
      <c r="B37" s="19">
        <v>6694</v>
      </c>
      <c r="C37" s="7">
        <f t="shared" si="6"/>
        <v>0.74076287288513532</v>
      </c>
      <c r="D37" s="12">
        <f t="shared" si="5"/>
        <v>5705.1396405075784</v>
      </c>
      <c r="E37" s="12">
        <f t="shared" si="2"/>
        <v>2222.288618655406</v>
      </c>
      <c r="F37" s="12">
        <f t="shared" si="3"/>
        <v>15.556020330587842</v>
      </c>
      <c r="G37" s="12">
        <f t="shared" si="7"/>
        <v>3467.2950015215847</v>
      </c>
      <c r="H37" s="8">
        <v>1733.65</v>
      </c>
      <c r="I37" s="8">
        <f t="shared" si="4"/>
        <v>1733.6450015215846</v>
      </c>
      <c r="K37" s="4"/>
    </row>
    <row r="38" spans="1:11" ht="14.45" customHeight="1" x14ac:dyDescent="0.25">
      <c r="A38" s="6" t="s">
        <v>34</v>
      </c>
      <c r="B38" s="18">
        <v>1973</v>
      </c>
      <c r="C38" s="7">
        <f t="shared" si="6"/>
        <v>0.21833360445210215</v>
      </c>
      <c r="D38" s="12">
        <f t="shared" si="5"/>
        <v>1681.5417554110325</v>
      </c>
      <c r="E38" s="12">
        <f t="shared" si="2"/>
        <v>655.00081335630648</v>
      </c>
      <c r="F38" s="12">
        <f t="shared" si="3"/>
        <v>4.5850056934941446</v>
      </c>
      <c r="G38" s="12">
        <f t="shared" si="7"/>
        <v>1021.9559363612318</v>
      </c>
      <c r="H38" s="8">
        <v>510.98</v>
      </c>
      <c r="I38" s="8">
        <f t="shared" si="4"/>
        <v>510.97593636123179</v>
      </c>
      <c r="K38" s="4"/>
    </row>
    <row r="39" spans="1:11" ht="14.45" customHeight="1" x14ac:dyDescent="0.25">
      <c r="A39" s="6" t="s">
        <v>35</v>
      </c>
      <c r="B39" s="19">
        <v>3363</v>
      </c>
      <c r="C39" s="7">
        <f t="shared" si="6"/>
        <v>0.37215200799413056</v>
      </c>
      <c r="D39" s="12">
        <f t="shared" si="5"/>
        <v>2866.2062460452626</v>
      </c>
      <c r="E39" s="12">
        <f t="shared" si="2"/>
        <v>1116.4560239823916</v>
      </c>
      <c r="F39" s="12">
        <f t="shared" si="3"/>
        <v>7.8151921678767415</v>
      </c>
      <c r="G39" s="12">
        <f t="shared" si="7"/>
        <v>1741.9350298949942</v>
      </c>
      <c r="H39" s="8">
        <v>870.97</v>
      </c>
      <c r="I39" s="8">
        <f t="shared" si="4"/>
        <v>870.96502989499413</v>
      </c>
      <c r="K39" s="4"/>
    </row>
    <row r="40" spans="1:11" x14ac:dyDescent="0.25">
      <c r="A40" s="6" t="s">
        <v>36</v>
      </c>
      <c r="B40" s="18">
        <v>754</v>
      </c>
      <c r="C40" s="7">
        <f t="shared" si="6"/>
        <v>8.343818436740244E-2</v>
      </c>
      <c r="D40" s="12">
        <f>770170.84*C40/100</f>
        <v>642.61656542317212</v>
      </c>
      <c r="E40" s="12">
        <f t="shared" si="2"/>
        <v>250.31455310220733</v>
      </c>
      <c r="F40" s="12">
        <f t="shared" si="3"/>
        <v>1.7522018717154513</v>
      </c>
      <c r="G40" s="12">
        <f t="shared" si="7"/>
        <v>390.54981044924932</v>
      </c>
      <c r="H40" s="8">
        <v>195.27</v>
      </c>
      <c r="I40" s="8">
        <f t="shared" si="4"/>
        <v>195.27981044924931</v>
      </c>
      <c r="K40" s="4"/>
    </row>
    <row r="41" spans="1:11" x14ac:dyDescent="0.25">
      <c r="A41" s="6" t="s">
        <v>37</v>
      </c>
      <c r="B41" s="19">
        <v>1367</v>
      </c>
      <c r="C41" s="7">
        <f t="shared" si="6"/>
        <v>0.15127320693665669</v>
      </c>
      <c r="D41" s="12">
        <f t="shared" si="5"/>
        <v>1165.0621285589871</v>
      </c>
      <c r="E41" s="12">
        <f t="shared" si="2"/>
        <v>453.81962080997005</v>
      </c>
      <c r="F41" s="12">
        <f t="shared" si="3"/>
        <v>3.1767373456697903</v>
      </c>
      <c r="G41" s="12">
        <f t="shared" si="7"/>
        <v>708.06577040334719</v>
      </c>
      <c r="H41" s="8">
        <v>354.03</v>
      </c>
      <c r="I41" s="8">
        <f t="shared" si="4"/>
        <v>354.03577040334721</v>
      </c>
      <c r="K41" s="4"/>
    </row>
    <row r="42" spans="1:11" x14ac:dyDescent="0.25">
      <c r="A42" s="6" t="s">
        <v>38</v>
      </c>
      <c r="B42" s="18">
        <v>4640</v>
      </c>
      <c r="C42" s="7">
        <f t="shared" si="6"/>
        <v>0.5134657499532459</v>
      </c>
      <c r="D42" s="12">
        <f t="shared" si="5"/>
        <v>3954.5634795272135</v>
      </c>
      <c r="E42" s="12">
        <f t="shared" si="2"/>
        <v>1540.3972498597377</v>
      </c>
      <c r="F42" s="12">
        <f t="shared" si="3"/>
        <v>10.782780749018164</v>
      </c>
      <c r="G42" s="12">
        <f t="shared" si="7"/>
        <v>2403.3834489184578</v>
      </c>
      <c r="H42" s="8">
        <v>1201.69</v>
      </c>
      <c r="I42" s="8">
        <f t="shared" si="4"/>
        <v>1201.6934489184578</v>
      </c>
      <c r="K42" s="4"/>
    </row>
    <row r="43" spans="1:11" x14ac:dyDescent="0.25">
      <c r="A43" s="6" t="s">
        <v>39</v>
      </c>
      <c r="B43" s="19">
        <v>8944</v>
      </c>
      <c r="C43" s="7">
        <f t="shared" si="6"/>
        <v>0.98974949732367046</v>
      </c>
      <c r="D43" s="12">
        <f t="shared" si="5"/>
        <v>7622.7620174334897</v>
      </c>
      <c r="E43" s="12">
        <f t="shared" si="2"/>
        <v>2969.2484919710114</v>
      </c>
      <c r="F43" s="12">
        <f t="shared" si="3"/>
        <v>20.784739443797079</v>
      </c>
      <c r="G43" s="12">
        <f t="shared" si="7"/>
        <v>4632.7287860186816</v>
      </c>
      <c r="H43" s="8">
        <v>2316.36</v>
      </c>
      <c r="I43" s="8">
        <f t="shared" si="4"/>
        <v>2316.3687860186815</v>
      </c>
      <c r="K43" s="4"/>
    </row>
    <row r="44" spans="1:11" x14ac:dyDescent="0.25">
      <c r="A44" s="6" t="s">
        <v>40</v>
      </c>
      <c r="B44" s="18">
        <v>479</v>
      </c>
      <c r="C44" s="7">
        <f t="shared" si="6"/>
        <v>5.3006485824914823E-2</v>
      </c>
      <c r="D44" s="12">
        <f t="shared" si="5"/>
        <v>408.2404971322274</v>
      </c>
      <c r="E44" s="12">
        <f t="shared" si="2"/>
        <v>159.01945747474446</v>
      </c>
      <c r="F44" s="12">
        <f t="shared" si="3"/>
        <v>1.1131362023232112</v>
      </c>
      <c r="G44" s="12">
        <f t="shared" si="7"/>
        <v>248.10790345515974</v>
      </c>
      <c r="H44" s="8">
        <v>124.05</v>
      </c>
      <c r="I44" s="8">
        <f t="shared" si="4"/>
        <v>124.05790345515975</v>
      </c>
      <c r="K44" s="4"/>
    </row>
    <row r="45" spans="1:11" x14ac:dyDescent="0.25">
      <c r="A45" s="6" t="s">
        <v>41</v>
      </c>
      <c r="B45" s="19">
        <v>2036</v>
      </c>
      <c r="C45" s="7">
        <f t="shared" si="6"/>
        <v>0.22530522993638116</v>
      </c>
      <c r="D45" s="12">
        <f t="shared" si="5"/>
        <v>1735.2351819649584</v>
      </c>
      <c r="E45" s="12">
        <f t="shared" si="2"/>
        <v>675.91568980914349</v>
      </c>
      <c r="F45" s="12">
        <f t="shared" si="3"/>
        <v>4.7314098286640043</v>
      </c>
      <c r="G45" s="12">
        <f t="shared" si="7"/>
        <v>1054.5880823271509</v>
      </c>
      <c r="H45" s="8">
        <v>527.29</v>
      </c>
      <c r="I45" s="8">
        <f t="shared" si="4"/>
        <v>527.29808232715095</v>
      </c>
      <c r="K45" s="4"/>
    </row>
    <row r="46" spans="1:11" x14ac:dyDescent="0.25">
      <c r="A46" s="6" t="s">
        <v>42</v>
      </c>
      <c r="B46" s="18">
        <v>638</v>
      </c>
      <c r="C46" s="7">
        <f t="shared" si="6"/>
        <v>7.060154061857131E-2</v>
      </c>
      <c r="D46" s="12">
        <f t="shared" si="5"/>
        <v>543.75247843499187</v>
      </c>
      <c r="E46" s="12">
        <f t="shared" si="2"/>
        <v>211.80462185571392</v>
      </c>
      <c r="F46" s="12">
        <f>2100*C46/100</f>
        <v>1.4826323529899974</v>
      </c>
      <c r="G46" s="12">
        <f t="shared" si="7"/>
        <v>330.465224226288</v>
      </c>
      <c r="H46" s="8">
        <v>165.23</v>
      </c>
      <c r="I46" s="8">
        <f t="shared" si="4"/>
        <v>165.23522422628801</v>
      </c>
      <c r="K46" s="4"/>
    </row>
    <row r="47" spans="1:11" x14ac:dyDescent="0.25">
      <c r="A47" s="6" t="s">
        <v>43</v>
      </c>
      <c r="B47" s="19">
        <v>3289</v>
      </c>
      <c r="C47" s="7">
        <f t="shared" si="6"/>
        <v>0.36396311456815206</v>
      </c>
      <c r="D47" s="12">
        <f t="shared" si="5"/>
        <v>2803.1377767596987</v>
      </c>
      <c r="E47" s="12">
        <f>300000*C47/100</f>
        <v>1091.8893437044562</v>
      </c>
      <c r="F47" s="12">
        <f t="shared" si="3"/>
        <v>7.6432254059311937</v>
      </c>
      <c r="G47" s="12">
        <f t="shared" si="7"/>
        <v>1703.6052076493113</v>
      </c>
      <c r="H47" s="8">
        <v>851.8</v>
      </c>
      <c r="I47" s="8">
        <f t="shared" si="4"/>
        <v>851.80520764931134</v>
      </c>
      <c r="K47" s="4"/>
    </row>
    <row r="48" spans="1:11" x14ac:dyDescent="0.25">
      <c r="A48" s="9" t="s">
        <v>44</v>
      </c>
      <c r="B48" s="18">
        <v>6723</v>
      </c>
      <c r="C48" s="7">
        <f t="shared" si="6"/>
        <v>0.743972033822343</v>
      </c>
      <c r="D48" s="12">
        <f t="shared" si="5"/>
        <v>5729.8556622546221</v>
      </c>
      <c r="E48" s="12">
        <f t="shared" si="2"/>
        <v>2231.916101467029</v>
      </c>
      <c r="F48" s="12">
        <f t="shared" si="3"/>
        <v>15.623412710269204</v>
      </c>
      <c r="G48" s="12">
        <f t="shared" si="7"/>
        <v>3482.3161480773238</v>
      </c>
      <c r="H48" s="8">
        <v>1741.16</v>
      </c>
      <c r="I48" s="8">
        <f t="shared" si="4"/>
        <v>1741.1561480773237</v>
      </c>
      <c r="K48" s="4"/>
    </row>
    <row r="49" spans="1:11" x14ac:dyDescent="0.25">
      <c r="A49" s="6" t="s">
        <v>45</v>
      </c>
      <c r="B49" s="19">
        <v>12690</v>
      </c>
      <c r="C49" s="7">
        <f t="shared" si="6"/>
        <v>1.4042845618333382</v>
      </c>
      <c r="D49" s="12">
        <f t="shared" si="5"/>
        <v>10815.390205862141</v>
      </c>
      <c r="E49" s="12">
        <f t="shared" si="2"/>
        <v>4212.8536855000148</v>
      </c>
      <c r="F49" s="12">
        <f t="shared" si="3"/>
        <v>29.489975798500101</v>
      </c>
      <c r="G49" s="12">
        <f t="shared" si="7"/>
        <v>6573.0465445636255</v>
      </c>
      <c r="H49" s="8">
        <v>3286.52</v>
      </c>
      <c r="I49" s="8">
        <f t="shared" si="4"/>
        <v>3286.5265445636255</v>
      </c>
      <c r="K49" s="4"/>
    </row>
    <row r="50" spans="1:11" x14ac:dyDescent="0.25">
      <c r="A50" s="6" t="s">
        <v>46</v>
      </c>
      <c r="B50" s="18">
        <v>631</v>
      </c>
      <c r="C50" s="7">
        <f t="shared" si="6"/>
        <v>6.9826915564762532E-2</v>
      </c>
      <c r="D50" s="12">
        <f t="shared" si="5"/>
        <v>537.78654215122231</v>
      </c>
      <c r="E50" s="12">
        <f t="shared" si="2"/>
        <v>209.4807466942876</v>
      </c>
      <c r="F50" s="12">
        <f t="shared" si="3"/>
        <v>1.4663652268600131</v>
      </c>
      <c r="G50" s="12">
        <f t="shared" si="7"/>
        <v>326.83943023007464</v>
      </c>
      <c r="H50" s="8">
        <v>163.41999999999999</v>
      </c>
      <c r="I50" s="8">
        <f t="shared" si="4"/>
        <v>163.41943023007465</v>
      </c>
      <c r="K50" s="4"/>
    </row>
    <row r="51" spans="1:11" x14ac:dyDescent="0.25">
      <c r="A51" s="6" t="s">
        <v>47</v>
      </c>
      <c r="B51" s="19">
        <v>1083</v>
      </c>
      <c r="C51" s="7">
        <f t="shared" si="6"/>
        <v>0.11984556189641492</v>
      </c>
      <c r="D51" s="12">
        <f t="shared" si="5"/>
        <v>923.01557076033862</v>
      </c>
      <c r="E51" s="12">
        <f t="shared" si="2"/>
        <v>359.53668568924479</v>
      </c>
      <c r="F51" s="12">
        <f t="shared" si="3"/>
        <v>2.5167567998247136</v>
      </c>
      <c r="G51" s="12">
        <f t="shared" si="7"/>
        <v>560.96212827126908</v>
      </c>
      <c r="H51" s="8">
        <v>280.48</v>
      </c>
      <c r="I51" s="8">
        <f t="shared" si="4"/>
        <v>280.48212827126906</v>
      </c>
      <c r="K51" s="4"/>
    </row>
    <row r="52" spans="1:11" x14ac:dyDescent="0.25">
      <c r="A52" s="6" t="s">
        <v>48</v>
      </c>
      <c r="B52" s="18">
        <v>16040</v>
      </c>
      <c r="C52" s="7">
        <f t="shared" si="6"/>
        <v>1.7749979804418239</v>
      </c>
      <c r="D52" s="12">
        <f t="shared" si="5"/>
        <v>13670.51685595183</v>
      </c>
      <c r="E52" s="12">
        <f t="shared" si="2"/>
        <v>5324.9939413254724</v>
      </c>
      <c r="F52" s="12">
        <f t="shared" si="3"/>
        <v>37.274957589278301</v>
      </c>
      <c r="G52" s="12">
        <f t="shared" si="7"/>
        <v>8308.2479570370797</v>
      </c>
      <c r="H52" s="8">
        <v>4154.12</v>
      </c>
      <c r="I52" s="8">
        <f>G52-H52</f>
        <v>4154.1279570370798</v>
      </c>
      <c r="K52" s="4"/>
    </row>
    <row r="53" spans="1:11" x14ac:dyDescent="0.25">
      <c r="A53" s="6" t="s">
        <v>49</v>
      </c>
      <c r="B53" s="19">
        <v>10057</v>
      </c>
      <c r="C53" s="7">
        <f t="shared" si="6"/>
        <v>1.1129148808792657</v>
      </c>
      <c r="D53" s="12">
        <f t="shared" si="5"/>
        <v>8571.345886552841</v>
      </c>
      <c r="E53" s="12">
        <f t="shared" si="2"/>
        <v>3338.7446426377969</v>
      </c>
      <c r="F53" s="12">
        <f t="shared" si="3"/>
        <v>23.37121249846458</v>
      </c>
      <c r="G53" s="12">
        <f t="shared" si="7"/>
        <v>5209.2300314165786</v>
      </c>
      <c r="H53" s="8">
        <v>2604.61</v>
      </c>
      <c r="I53" s="8">
        <f t="shared" si="4"/>
        <v>2604.6200314165785</v>
      </c>
      <c r="K53" s="4"/>
    </row>
    <row r="54" spans="1:11" x14ac:dyDescent="0.25">
      <c r="A54" s="6" t="s">
        <v>50</v>
      </c>
      <c r="B54" s="18">
        <v>36834</v>
      </c>
      <c r="C54" s="7">
        <f t="shared" si="6"/>
        <v>4.0760770331417797</v>
      </c>
      <c r="D54" s="12">
        <f t="shared" si="5"/>
        <v>31392.756725195119</v>
      </c>
      <c r="E54" s="12">
        <f t="shared" si="2"/>
        <v>12228.23109942534</v>
      </c>
      <c r="F54" s="12">
        <f t="shared" si="3"/>
        <v>85.597617695977362</v>
      </c>
      <c r="G54" s="12">
        <f t="shared" si="7"/>
        <v>19078.928008073799</v>
      </c>
      <c r="H54" s="8">
        <v>9539.4599999999991</v>
      </c>
      <c r="I54" s="8">
        <f t="shared" si="4"/>
        <v>9539.4680080737999</v>
      </c>
      <c r="K54" s="4"/>
    </row>
    <row r="55" spans="1:11" x14ac:dyDescent="0.25">
      <c r="A55" s="6" t="s">
        <v>51</v>
      </c>
      <c r="B55" s="19">
        <v>38335</v>
      </c>
      <c r="C55" s="7">
        <f t="shared" si="6"/>
        <v>4.2421787768227759</v>
      </c>
      <c r="D55" s="12">
        <f t="shared" si="5"/>
        <v>32672.023919757699</v>
      </c>
      <c r="E55" s="12">
        <f t="shared" si="2"/>
        <v>12726.536330468329</v>
      </c>
      <c r="F55" s="12">
        <f t="shared" si="3"/>
        <v>89.085754313278287</v>
      </c>
      <c r="G55" s="12">
        <f t="shared" si="7"/>
        <v>19856.401834976092</v>
      </c>
      <c r="H55" s="8">
        <v>9928.2000000000007</v>
      </c>
      <c r="I55" s="8">
        <f t="shared" si="4"/>
        <v>9928.201834976091</v>
      </c>
      <c r="K55" s="4"/>
    </row>
    <row r="56" spans="1:11" x14ac:dyDescent="0.25">
      <c r="A56" s="6" t="s">
        <v>52</v>
      </c>
      <c r="B56" s="18">
        <v>1974</v>
      </c>
      <c r="C56" s="7">
        <f t="shared" si="6"/>
        <v>0.21844426517407486</v>
      </c>
      <c r="D56" s="12">
        <f t="shared" si="5"/>
        <v>1682.3940320229999</v>
      </c>
      <c r="E56" s="12">
        <f t="shared" si="2"/>
        <v>655.33279552222461</v>
      </c>
      <c r="F56" s="12">
        <f t="shared" si="3"/>
        <v>4.5873295686555728</v>
      </c>
      <c r="G56" s="12">
        <f t="shared" si="7"/>
        <v>1022.4739069321197</v>
      </c>
      <c r="H56" s="8">
        <v>511.23</v>
      </c>
      <c r="I56" s="8">
        <f t="shared" si="4"/>
        <v>511.24390693211967</v>
      </c>
      <c r="K56" s="4"/>
    </row>
    <row r="57" spans="1:11" x14ac:dyDescent="0.25">
      <c r="A57" s="9" t="s">
        <v>53</v>
      </c>
      <c r="B57" s="19">
        <v>3004</v>
      </c>
      <c r="C57" s="7">
        <f t="shared" si="6"/>
        <v>0.33242480880593761</v>
      </c>
      <c r="D57" s="12">
        <f t="shared" si="5"/>
        <v>2560.2389423490836</v>
      </c>
      <c r="E57" s="12">
        <f t="shared" si="2"/>
        <v>997.27442641781283</v>
      </c>
      <c r="F57" s="12">
        <f t="shared" si="3"/>
        <v>6.9809209849246896</v>
      </c>
      <c r="G57" s="12">
        <f t="shared" si="7"/>
        <v>1555.9835949463461</v>
      </c>
      <c r="H57" s="8">
        <v>777.99</v>
      </c>
      <c r="I57" s="8">
        <f t="shared" si="4"/>
        <v>777.99359494634609</v>
      </c>
      <c r="K57" s="4"/>
    </row>
    <row r="58" spans="1:11" x14ac:dyDescent="0.25">
      <c r="A58" s="6" t="s">
        <v>54</v>
      </c>
      <c r="B58" s="18">
        <v>28622</v>
      </c>
      <c r="C58" s="7">
        <f t="shared" si="6"/>
        <v>3.1673311843021126</v>
      </c>
      <c r="D58" s="12">
        <f t="shared" si="5"/>
        <v>24393.86118772153</v>
      </c>
      <c r="E58" s="12">
        <f t="shared" si="2"/>
        <v>9501.9935529063368</v>
      </c>
      <c r="F58" s="12">
        <f t="shared" si="3"/>
        <v>66.513954870344364</v>
      </c>
      <c r="G58" s="12">
        <f t="shared" si="7"/>
        <v>14825.353679944848</v>
      </c>
      <c r="H58" s="8">
        <v>7412.67</v>
      </c>
      <c r="I58" s="8">
        <f t="shared" si="4"/>
        <v>7412.6836799448483</v>
      </c>
      <c r="K58" s="4"/>
    </row>
    <row r="59" spans="1:11" x14ac:dyDescent="0.25">
      <c r="A59" s="6" t="s">
        <v>55</v>
      </c>
      <c r="B59" s="19">
        <v>27203</v>
      </c>
      <c r="C59" s="7">
        <f t="shared" si="6"/>
        <v>3.0103036198228761</v>
      </c>
      <c r="D59" s="12">
        <f>770170.84*C59/100</f>
        <v>23184.480675340248</v>
      </c>
      <c r="E59" s="12">
        <f>300000*C59/100</f>
        <v>9030.9108594686277</v>
      </c>
      <c r="F59" s="12">
        <f t="shared" si="3"/>
        <v>63.2163760162804</v>
      </c>
      <c r="G59" s="12">
        <f t="shared" si="7"/>
        <v>14090.35343985534</v>
      </c>
      <c r="H59" s="8">
        <v>7045.17</v>
      </c>
      <c r="I59" s="8">
        <f t="shared" si="4"/>
        <v>7045.1834398553401</v>
      </c>
      <c r="K59" s="4"/>
    </row>
    <row r="60" spans="1:11" x14ac:dyDescent="0.25">
      <c r="A60" s="6" t="s">
        <v>56</v>
      </c>
      <c r="B60" s="18">
        <v>12354</v>
      </c>
      <c r="C60" s="7">
        <f t="shared" si="6"/>
        <v>1.367102559250517</v>
      </c>
      <c r="D60" s="12">
        <f t="shared" si="5"/>
        <v>10529.025264241203</v>
      </c>
      <c r="E60" s="12">
        <f t="shared" si="2"/>
        <v>4101.3076777515516</v>
      </c>
      <c r="F60" s="12">
        <f t="shared" si="3"/>
        <v>28.709153744260856</v>
      </c>
      <c r="G60" s="12">
        <f t="shared" si="7"/>
        <v>6399.0084327453906</v>
      </c>
      <c r="H60" s="8">
        <v>3199.5</v>
      </c>
      <c r="I60" s="8">
        <f t="shared" si="4"/>
        <v>3199.5084327453906</v>
      </c>
      <c r="K60" s="4"/>
    </row>
    <row r="61" spans="1:11" x14ac:dyDescent="0.25">
      <c r="A61" s="6" t="s">
        <v>57</v>
      </c>
      <c r="B61" s="19">
        <v>2884</v>
      </c>
      <c r="C61" s="7">
        <f t="shared" si="6"/>
        <v>0.31914552216921577</v>
      </c>
      <c r="D61" s="12">
        <f t="shared" si="5"/>
        <v>2457.965748913035</v>
      </c>
      <c r="E61" s="12">
        <f t="shared" si="2"/>
        <v>957.4365665076474</v>
      </c>
      <c r="F61" s="12">
        <f t="shared" si="3"/>
        <v>6.7020559655535319</v>
      </c>
      <c r="G61" s="12">
        <f t="shared" si="7"/>
        <v>1493.827126439834</v>
      </c>
      <c r="H61" s="8">
        <v>746.91</v>
      </c>
      <c r="I61" s="8">
        <f t="shared" si="4"/>
        <v>746.91712643983408</v>
      </c>
      <c r="K61" s="4"/>
    </row>
    <row r="62" spans="1:11" x14ac:dyDescent="0.25">
      <c r="A62" s="6" t="s">
        <v>58</v>
      </c>
      <c r="B62" s="18">
        <v>2066</v>
      </c>
      <c r="C62" s="7">
        <f t="shared" si="6"/>
        <v>0.2286250515955616</v>
      </c>
      <c r="D62" s="12">
        <f t="shared" si="5"/>
        <v>1760.8034803239702</v>
      </c>
      <c r="E62" s="12">
        <f t="shared" si="2"/>
        <v>685.87515478668467</v>
      </c>
      <c r="F62" s="12">
        <f t="shared" si="3"/>
        <v>4.8011260835067935</v>
      </c>
      <c r="G62" s="12">
        <f t="shared" si="7"/>
        <v>1070.127199453779</v>
      </c>
      <c r="H62" s="8">
        <v>535.05999999999995</v>
      </c>
      <c r="I62" s="8">
        <f t="shared" si="4"/>
        <v>535.06719945377904</v>
      </c>
      <c r="K62" s="4"/>
    </row>
    <row r="63" spans="1:11" x14ac:dyDescent="0.25">
      <c r="A63" s="6" t="s">
        <v>59</v>
      </c>
      <c r="B63" s="19">
        <v>10158</v>
      </c>
      <c r="C63" s="7">
        <f t="shared" si="6"/>
        <v>1.1240916137985069</v>
      </c>
      <c r="D63" s="12">
        <f>770170.84*C63/100</f>
        <v>8657.425824361515</v>
      </c>
      <c r="E63" s="12">
        <f t="shared" si="2"/>
        <v>3372.2748413955205</v>
      </c>
      <c r="F63" s="12">
        <f t="shared" si="3"/>
        <v>23.605923889768643</v>
      </c>
      <c r="G63" s="12">
        <f t="shared" si="7"/>
        <v>5261.5450590762257</v>
      </c>
      <c r="H63" s="8">
        <v>2630.77</v>
      </c>
      <c r="I63" s="8">
        <f t="shared" si="4"/>
        <v>2630.7750590762257</v>
      </c>
      <c r="K63" s="4"/>
    </row>
    <row r="64" spans="1:11" x14ac:dyDescent="0.25">
      <c r="A64" s="6" t="s">
        <v>60</v>
      </c>
      <c r="B64" s="18">
        <v>4495</v>
      </c>
      <c r="C64" s="7">
        <f t="shared" si="6"/>
        <v>0.49741994526720695</v>
      </c>
      <c r="D64" s="12">
        <f t="shared" si="5"/>
        <v>3830.9833707919879</v>
      </c>
      <c r="E64" s="12">
        <f t="shared" si="2"/>
        <v>1492.2598358016207</v>
      </c>
      <c r="F64" s="12">
        <f t="shared" si="3"/>
        <v>10.445818850611348</v>
      </c>
      <c r="G64" s="12">
        <f t="shared" si="7"/>
        <v>2328.2777161397557</v>
      </c>
      <c r="H64" s="8">
        <v>1164.1400000000001</v>
      </c>
      <c r="I64" s="8">
        <f t="shared" si="4"/>
        <v>1164.1377161397556</v>
      </c>
      <c r="K64" s="4"/>
    </row>
    <row r="65" spans="1:11" x14ac:dyDescent="0.25">
      <c r="A65" s="6" t="s">
        <v>61</v>
      </c>
      <c r="B65" s="19">
        <v>2830</v>
      </c>
      <c r="C65" s="7">
        <f t="shared" si="6"/>
        <v>0.31316984318269087</v>
      </c>
      <c r="D65" s="12">
        <f t="shared" si="5"/>
        <v>2411.9428118668129</v>
      </c>
      <c r="E65" s="12">
        <f t="shared" si="2"/>
        <v>939.50952954807258</v>
      </c>
      <c r="F65" s="12">
        <f t="shared" si="3"/>
        <v>6.576566706836509</v>
      </c>
      <c r="G65" s="12">
        <f t="shared" si="7"/>
        <v>1465.8567156119038</v>
      </c>
      <c r="H65" s="8">
        <v>732.93</v>
      </c>
      <c r="I65" s="8">
        <f t="shared" si="4"/>
        <v>732.92671561190389</v>
      </c>
      <c r="K65" s="4"/>
    </row>
    <row r="66" spans="1:11" x14ac:dyDescent="0.25">
      <c r="A66" s="6" t="s">
        <v>62</v>
      </c>
      <c r="B66" s="18">
        <v>5733</v>
      </c>
      <c r="C66" s="7">
        <f t="shared" si="6"/>
        <v>0.6344179190693876</v>
      </c>
      <c r="D66" s="12">
        <f t="shared" si="5"/>
        <v>4886.1018164072229</v>
      </c>
      <c r="E66" s="12">
        <f t="shared" si="2"/>
        <v>1903.2537572081628</v>
      </c>
      <c r="F66" s="12">
        <f t="shared" si="3"/>
        <v>13.322776300457139</v>
      </c>
      <c r="G66" s="12">
        <f t="shared" si="7"/>
        <v>2969.5252828986031</v>
      </c>
      <c r="H66" s="8">
        <v>1484.76</v>
      </c>
      <c r="I66" s="8">
        <f t="shared" si="4"/>
        <v>1484.7652828986031</v>
      </c>
      <c r="K66" s="4"/>
    </row>
    <row r="67" spans="1:11" x14ac:dyDescent="0.25">
      <c r="A67" s="6" t="s">
        <v>63</v>
      </c>
      <c r="B67" s="19">
        <v>1525</v>
      </c>
      <c r="C67" s="7">
        <f t="shared" si="6"/>
        <v>0.1687576010083405</v>
      </c>
      <c r="D67" s="12">
        <f t="shared" si="5"/>
        <v>1299.7218332497844</v>
      </c>
      <c r="E67" s="12">
        <f t="shared" si="2"/>
        <v>506.27280302502152</v>
      </c>
      <c r="F67" s="12">
        <f t="shared" si="3"/>
        <v>3.5439096211751506</v>
      </c>
      <c r="G67" s="12">
        <f t="shared" si="7"/>
        <v>789.90512060358765</v>
      </c>
      <c r="H67" s="8">
        <v>394.95</v>
      </c>
      <c r="I67" s="8">
        <f t="shared" si="4"/>
        <v>394.95512060358766</v>
      </c>
      <c r="K67" s="4"/>
    </row>
    <row r="68" spans="1:11" x14ac:dyDescent="0.25">
      <c r="A68" s="6" t="s">
        <v>64</v>
      </c>
      <c r="B68" s="18">
        <v>7732</v>
      </c>
      <c r="C68" s="7">
        <f t="shared" ref="C68:C99" si="8">B68/$B$108*100</f>
        <v>0.85562870229277943</v>
      </c>
      <c r="D68" s="12">
        <f t="shared" si="5"/>
        <v>6589.8027637293981</v>
      </c>
      <c r="E68" s="12">
        <f t="shared" si="2"/>
        <v>2566.8861068783385</v>
      </c>
      <c r="F68" s="12">
        <f>2100*C68/100</f>
        <v>17.968202748148368</v>
      </c>
      <c r="G68" s="12">
        <f t="shared" ref="G68:G99" si="9">D68-E68-F68</f>
        <v>4004.948454102911</v>
      </c>
      <c r="H68" s="8">
        <v>2002.47</v>
      </c>
      <c r="I68" s="8">
        <f t="shared" si="4"/>
        <v>2002.478454102911</v>
      </c>
      <c r="K68" s="4"/>
    </row>
    <row r="69" spans="1:11" x14ac:dyDescent="0.25">
      <c r="A69" s="6" t="s">
        <v>65</v>
      </c>
      <c r="B69" s="19">
        <v>1362</v>
      </c>
      <c r="C69" s="7">
        <f t="shared" si="8"/>
        <v>0.15071990332679328</v>
      </c>
      <c r="D69" s="12">
        <f t="shared" si="5"/>
        <v>1160.8007454991516</v>
      </c>
      <c r="E69" s="12">
        <f t="shared" ref="E69:E80" si="10">300000*C69/100</f>
        <v>452.15970998037983</v>
      </c>
      <c r="F69" s="12">
        <f t="shared" si="3"/>
        <v>3.165117969862659</v>
      </c>
      <c r="G69" s="12">
        <f t="shared" si="9"/>
        <v>705.47591754890914</v>
      </c>
      <c r="H69" s="8">
        <v>352.74</v>
      </c>
      <c r="I69" s="8">
        <f t="shared" ref="I69:I74" si="11">G69-H69</f>
        <v>352.73591754890913</v>
      </c>
      <c r="K69" s="4"/>
    </row>
    <row r="70" spans="1:11" x14ac:dyDescent="0.25">
      <c r="A70" s="6" t="s">
        <v>66</v>
      </c>
      <c r="B70" s="18">
        <v>1408</v>
      </c>
      <c r="C70" s="7">
        <f t="shared" si="8"/>
        <v>0.15581029653753667</v>
      </c>
      <c r="D70" s="12">
        <f t="shared" ref="D70:D91" si="12">770170.84*C70/100</f>
        <v>1200.005469649637</v>
      </c>
      <c r="E70" s="12">
        <f t="shared" si="10"/>
        <v>467.43088961260997</v>
      </c>
      <c r="F70" s="12">
        <f t="shared" ref="F70:F99" si="13">2100*C70/100</f>
        <v>3.2720162272882702</v>
      </c>
      <c r="G70" s="12">
        <f t="shared" si="9"/>
        <v>729.30256380973879</v>
      </c>
      <c r="H70" s="8">
        <v>364.65</v>
      </c>
      <c r="I70" s="8">
        <f t="shared" si="11"/>
        <v>364.65256380973881</v>
      </c>
      <c r="K70" s="4"/>
    </row>
    <row r="71" spans="1:11" x14ac:dyDescent="0.25">
      <c r="A71" s="6" t="s">
        <v>67</v>
      </c>
      <c r="B71" s="19">
        <v>1619</v>
      </c>
      <c r="C71" s="7">
        <f t="shared" si="8"/>
        <v>0.17915970887377264</v>
      </c>
      <c r="D71" s="12">
        <f t="shared" si="12"/>
        <v>1379.8358347746894</v>
      </c>
      <c r="E71" s="12">
        <f t="shared" si="10"/>
        <v>537.47912662131796</v>
      </c>
      <c r="F71" s="12">
        <f t="shared" si="13"/>
        <v>3.7623538863492252</v>
      </c>
      <c r="G71" s="12">
        <f t="shared" si="9"/>
        <v>838.59435426702214</v>
      </c>
      <c r="H71" s="8">
        <v>419.29</v>
      </c>
      <c r="I71" s="8">
        <f t="shared" si="11"/>
        <v>419.30435426702212</v>
      </c>
      <c r="K71" s="4"/>
    </row>
    <row r="72" spans="1:11" x14ac:dyDescent="0.25">
      <c r="A72" s="6" t="s">
        <v>68</v>
      </c>
      <c r="B72" s="18">
        <v>1162</v>
      </c>
      <c r="C72" s="7">
        <f t="shared" si="8"/>
        <v>0.12858775893225682</v>
      </c>
      <c r="D72" s="12">
        <f t="shared" si="12"/>
        <v>990.34542310573738</v>
      </c>
      <c r="E72" s="12">
        <f t="shared" si="10"/>
        <v>385.76327679677047</v>
      </c>
      <c r="F72" s="12">
        <f t="shared" si="13"/>
        <v>2.7003429375773931</v>
      </c>
      <c r="G72" s="12">
        <f t="shared" si="9"/>
        <v>601.88180337138954</v>
      </c>
      <c r="H72" s="8">
        <v>300.94</v>
      </c>
      <c r="I72" s="8">
        <f t="shared" si="11"/>
        <v>300.94180337138954</v>
      </c>
      <c r="K72" s="4"/>
    </row>
    <row r="73" spans="1:11" x14ac:dyDescent="0.25">
      <c r="A73" s="6" t="s">
        <v>69</v>
      </c>
      <c r="B73" s="19">
        <v>7618</v>
      </c>
      <c r="C73" s="7">
        <f t="shared" si="8"/>
        <v>0.84301337998789372</v>
      </c>
      <c r="D73" s="12">
        <f t="shared" si="12"/>
        <v>6492.6432299651533</v>
      </c>
      <c r="E73" s="12">
        <f t="shared" si="10"/>
        <v>2529.0401399636812</v>
      </c>
      <c r="F73" s="12">
        <f t="shared" si="13"/>
        <v>17.70328097974577</v>
      </c>
      <c r="G73" s="12">
        <f t="shared" si="9"/>
        <v>3945.8998090217265</v>
      </c>
      <c r="H73" s="8">
        <v>1972.95</v>
      </c>
      <c r="I73" s="8">
        <f t="shared" si="11"/>
        <v>1972.9498090217264</v>
      </c>
      <c r="K73" s="4"/>
    </row>
    <row r="74" spans="1:11" x14ac:dyDescent="0.25">
      <c r="A74" s="6" t="s">
        <v>70</v>
      </c>
      <c r="B74" s="18">
        <v>2238</v>
      </c>
      <c r="C74" s="7">
        <f t="shared" si="8"/>
        <v>0.24765869577486299</v>
      </c>
      <c r="D74" s="12">
        <f t="shared" si="12"/>
        <v>1907.3950575823067</v>
      </c>
      <c r="E74" s="12">
        <f t="shared" si="10"/>
        <v>742.976087324589</v>
      </c>
      <c r="F74" s="12">
        <f t="shared" si="13"/>
        <v>5.2008326112721228</v>
      </c>
      <c r="G74" s="12">
        <f t="shared" si="9"/>
        <v>1159.2181376464457</v>
      </c>
      <c r="H74" s="8">
        <v>579.61</v>
      </c>
      <c r="I74" s="8">
        <f t="shared" si="11"/>
        <v>579.6081376464457</v>
      </c>
      <c r="K74" s="4"/>
    </row>
    <row r="75" spans="1:11" x14ac:dyDescent="0.25">
      <c r="A75" s="6" t="s">
        <v>71</v>
      </c>
      <c r="B75" s="19">
        <v>3023</v>
      </c>
      <c r="C75" s="7">
        <f t="shared" si="8"/>
        <v>0.33452736252341858</v>
      </c>
      <c r="D75" s="12">
        <f t="shared" si="12"/>
        <v>2576.4321979764577</v>
      </c>
      <c r="E75" s="12">
        <f t="shared" si="10"/>
        <v>1003.5820875702557</v>
      </c>
      <c r="F75" s="12">
        <f t="shared" si="13"/>
        <v>7.0250746129917898</v>
      </c>
      <c r="G75" s="12">
        <f t="shared" si="9"/>
        <v>1565.8250357932102</v>
      </c>
      <c r="H75" s="8">
        <v>782.91</v>
      </c>
      <c r="I75" s="8">
        <f>G75-H75</f>
        <v>782.91503579321022</v>
      </c>
      <c r="K75" s="4"/>
    </row>
    <row r="76" spans="1:11" x14ac:dyDescent="0.25">
      <c r="A76" s="6" t="s">
        <v>72</v>
      </c>
      <c r="B76" s="18">
        <v>3174</v>
      </c>
      <c r="C76" s="7">
        <f t="shared" si="8"/>
        <v>0.3512371315412936</v>
      </c>
      <c r="D76" s="12">
        <f t="shared" si="12"/>
        <v>2705.1259663834858</v>
      </c>
      <c r="E76" s="12">
        <f t="shared" si="10"/>
        <v>1053.7113946238808</v>
      </c>
      <c r="F76" s="12">
        <f t="shared" si="13"/>
        <v>7.3759797623671659</v>
      </c>
      <c r="G76" s="12">
        <f t="shared" si="9"/>
        <v>1644.0385919972377</v>
      </c>
      <c r="H76" s="8">
        <v>822.02</v>
      </c>
      <c r="I76" s="8">
        <f t="shared" ref="I76:I96" si="14">G76-H76</f>
        <v>822.01859199723776</v>
      </c>
      <c r="K76" s="4"/>
    </row>
    <row r="77" spans="1:11" x14ac:dyDescent="0.25">
      <c r="A77" s="6" t="s">
        <v>73</v>
      </c>
      <c r="B77" s="19">
        <v>819</v>
      </c>
      <c r="C77" s="7">
        <f t="shared" si="8"/>
        <v>9.0631131295626804E-2</v>
      </c>
      <c r="D77" s="12">
        <f t="shared" si="12"/>
        <v>698.01454520103186</v>
      </c>
      <c r="E77" s="12">
        <f t="shared" si="10"/>
        <v>271.8933938868804</v>
      </c>
      <c r="F77" s="12">
        <f t="shared" si="13"/>
        <v>1.9032537572081629</v>
      </c>
      <c r="G77" s="12">
        <f t="shared" si="9"/>
        <v>424.21789755694329</v>
      </c>
      <c r="H77" s="8">
        <v>212.11</v>
      </c>
      <c r="I77" s="8">
        <f t="shared" si="14"/>
        <v>212.10789755694327</v>
      </c>
      <c r="K77" s="4"/>
    </row>
    <row r="78" spans="1:11" x14ac:dyDescent="0.25">
      <c r="A78" s="6" t="s">
        <v>74</v>
      </c>
      <c r="B78" s="18">
        <v>447</v>
      </c>
      <c r="C78" s="7">
        <f t="shared" si="8"/>
        <v>4.9465342721788985E-2</v>
      </c>
      <c r="D78" s="12">
        <f t="shared" si="12"/>
        <v>380.96764554928109</v>
      </c>
      <c r="E78" s="12">
        <f t="shared" si="10"/>
        <v>148.39602816536694</v>
      </c>
      <c r="F78" s="12">
        <f t="shared" si="13"/>
        <v>1.0387721971575687</v>
      </c>
      <c r="G78" s="12">
        <f t="shared" si="9"/>
        <v>231.53284518675659</v>
      </c>
      <c r="H78" s="8">
        <v>115.77</v>
      </c>
      <c r="I78" s="8">
        <f t="shared" si="14"/>
        <v>115.76284518675659</v>
      </c>
      <c r="K78" s="4"/>
    </row>
    <row r="79" spans="1:11" x14ac:dyDescent="0.25">
      <c r="A79" s="6" t="s">
        <v>75</v>
      </c>
      <c r="B79" s="19">
        <v>1705</v>
      </c>
      <c r="C79" s="7">
        <f t="shared" si="8"/>
        <v>0.18867653096342329</v>
      </c>
      <c r="D79" s="12">
        <f t="shared" si="12"/>
        <v>1453.1316234038572</v>
      </c>
      <c r="E79" s="12">
        <f t="shared" si="10"/>
        <v>566.0295928902699</v>
      </c>
      <c r="F79" s="12">
        <f t="shared" si="13"/>
        <v>3.962207150231889</v>
      </c>
      <c r="G79" s="12">
        <f t="shared" si="9"/>
        <v>883.1398233633555</v>
      </c>
      <c r="H79" s="8">
        <v>441.57</v>
      </c>
      <c r="I79" s="8">
        <f t="shared" si="14"/>
        <v>441.56982336335551</v>
      </c>
      <c r="K79" s="4"/>
    </row>
    <row r="80" spans="1:11" x14ac:dyDescent="0.25">
      <c r="A80" s="6" t="s">
        <v>76</v>
      </c>
      <c r="B80" s="18">
        <v>13136</v>
      </c>
      <c r="C80" s="7">
        <f t="shared" si="8"/>
        <v>1.4536392438331547</v>
      </c>
      <c r="D80" s="12">
        <f t="shared" si="12"/>
        <v>11195.505574799456</v>
      </c>
      <c r="E80" s="12">
        <f t="shared" si="10"/>
        <v>4360.917731499464</v>
      </c>
      <c r="F80" s="12">
        <f t="shared" si="13"/>
        <v>30.526424120496248</v>
      </c>
      <c r="G80" s="12">
        <f t="shared" si="9"/>
        <v>6804.0614191794957</v>
      </c>
      <c r="H80" s="8">
        <v>3402.03</v>
      </c>
      <c r="I80" s="8">
        <f t="shared" si="14"/>
        <v>3402.0314191794955</v>
      </c>
      <c r="K80" s="4"/>
    </row>
    <row r="81" spans="1:11" x14ac:dyDescent="0.25">
      <c r="A81" s="6" t="s">
        <v>77</v>
      </c>
      <c r="B81" s="19">
        <v>16842</v>
      </c>
      <c r="C81" s="7">
        <f t="shared" si="8"/>
        <v>1.8637478794639153</v>
      </c>
      <c r="D81" s="12">
        <f t="shared" si="12"/>
        <v>14354.042698749423</v>
      </c>
      <c r="E81" s="12">
        <f>300000*C81/100</f>
        <v>5591.2436383917466</v>
      </c>
      <c r="F81" s="12">
        <f t="shared" si="13"/>
        <v>39.138705468742224</v>
      </c>
      <c r="G81" s="12">
        <f t="shared" si="9"/>
        <v>8723.6603548889343</v>
      </c>
      <c r="H81" s="8">
        <v>4361.83</v>
      </c>
      <c r="I81" s="8">
        <f t="shared" si="14"/>
        <v>4361.8303548889344</v>
      </c>
      <c r="K81" s="4"/>
    </row>
    <row r="82" spans="1:11" x14ac:dyDescent="0.25">
      <c r="A82" s="6" t="s">
        <v>78</v>
      </c>
      <c r="B82" s="18">
        <v>872</v>
      </c>
      <c r="C82" s="7">
        <f t="shared" si="8"/>
        <v>9.6496149560178962E-2</v>
      </c>
      <c r="D82" s="12">
        <f>770170.84*C82/100</f>
        <v>743.18520563528659</v>
      </c>
      <c r="E82" s="12">
        <f t="shared" ref="E82:E107" si="15">300000*C82/100</f>
        <v>289.48844868053692</v>
      </c>
      <c r="F82" s="12">
        <f t="shared" si="13"/>
        <v>2.0264191407637582</v>
      </c>
      <c r="G82" s="12">
        <f t="shared" si="9"/>
        <v>451.6703378139859</v>
      </c>
      <c r="H82" s="8">
        <v>225.83</v>
      </c>
      <c r="I82" s="8">
        <f t="shared" si="14"/>
        <v>225.84033781398588</v>
      </c>
      <c r="K82" s="4"/>
    </row>
    <row r="83" spans="1:11" x14ac:dyDescent="0.25">
      <c r="A83" s="6" t="s">
        <v>79</v>
      </c>
      <c r="B83" s="19">
        <v>14717</v>
      </c>
      <c r="C83" s="7">
        <f t="shared" si="8"/>
        <v>1.6285938452719653</v>
      </c>
      <c r="D83" s="12">
        <f t="shared" si="12"/>
        <v>12542.954898319396</v>
      </c>
      <c r="E83" s="12">
        <f t="shared" si="15"/>
        <v>4885.7815358158959</v>
      </c>
      <c r="F83" s="12">
        <f t="shared" si="13"/>
        <v>34.200470750711268</v>
      </c>
      <c r="G83" s="12">
        <f t="shared" si="9"/>
        <v>7622.9728917527891</v>
      </c>
      <c r="H83" s="8">
        <v>3811.48</v>
      </c>
      <c r="I83" s="8">
        <f t="shared" si="14"/>
        <v>3811.4928917527891</v>
      </c>
      <c r="K83" s="4"/>
    </row>
    <row r="84" spans="1:11" x14ac:dyDescent="0.25">
      <c r="A84" s="6" t="s">
        <v>80</v>
      </c>
      <c r="B84" s="18">
        <v>6419</v>
      </c>
      <c r="C84" s="7">
        <f t="shared" si="8"/>
        <v>0.7103311743426477</v>
      </c>
      <c r="D84" s="12">
        <f t="shared" si="12"/>
        <v>5470.7635722166333</v>
      </c>
      <c r="E84" s="12">
        <f t="shared" si="15"/>
        <v>2130.993523027943</v>
      </c>
      <c r="F84" s="12">
        <f t="shared" si="13"/>
        <v>14.916954661195602</v>
      </c>
      <c r="G84" s="12">
        <f t="shared" si="9"/>
        <v>3324.8530945274947</v>
      </c>
      <c r="H84" s="8">
        <v>1662.42</v>
      </c>
      <c r="I84" s="8">
        <f t="shared" si="14"/>
        <v>1662.4330945274946</v>
      </c>
      <c r="K84" s="4"/>
    </row>
    <row r="85" spans="1:11" x14ac:dyDescent="0.25">
      <c r="A85" s="6" t="s">
        <v>81</v>
      </c>
      <c r="B85" s="19">
        <v>22113</v>
      </c>
      <c r="C85" s="7">
        <f t="shared" si="8"/>
        <v>2.4470405449819235</v>
      </c>
      <c r="D85" s="12">
        <f t="shared" si="12"/>
        <v>18846.392720427859</v>
      </c>
      <c r="E85" s="12">
        <f t="shared" si="15"/>
        <v>7341.1216349457709</v>
      </c>
      <c r="F85" s="12">
        <f t="shared" si="13"/>
        <v>51.387851444620395</v>
      </c>
      <c r="G85" s="12">
        <f t="shared" si="9"/>
        <v>11453.883234037467</v>
      </c>
      <c r="H85" s="8">
        <v>5726.94</v>
      </c>
      <c r="I85" s="8">
        <f t="shared" si="14"/>
        <v>5726.9432340374669</v>
      </c>
      <c r="K85" s="4"/>
    </row>
    <row r="86" spans="1:11" x14ac:dyDescent="0.25">
      <c r="A86" s="6" t="s">
        <v>82</v>
      </c>
      <c r="B86" s="18">
        <v>838</v>
      </c>
      <c r="C86" s="7">
        <f t="shared" si="8"/>
        <v>9.2733685013107761E-2</v>
      </c>
      <c r="D86" s="12">
        <f t="shared" si="12"/>
        <v>714.20780082840622</v>
      </c>
      <c r="E86" s="12">
        <f t="shared" si="15"/>
        <v>278.20105503932331</v>
      </c>
      <c r="F86" s="12">
        <f t="shared" si="13"/>
        <v>1.9474073852752631</v>
      </c>
      <c r="G86" s="12">
        <f t="shared" si="9"/>
        <v>434.05933840380766</v>
      </c>
      <c r="H86" s="8">
        <v>217.03</v>
      </c>
      <c r="I86" s="8">
        <f t="shared" si="14"/>
        <v>217.02933840380766</v>
      </c>
      <c r="K86" s="4"/>
    </row>
    <row r="87" spans="1:11" x14ac:dyDescent="0.25">
      <c r="A87" s="6" t="s">
        <v>83</v>
      </c>
      <c r="B87" s="19">
        <v>1965</v>
      </c>
      <c r="C87" s="7">
        <f t="shared" si="8"/>
        <v>0.2174483186763207</v>
      </c>
      <c r="D87" s="12">
        <f t="shared" si="12"/>
        <v>1674.7235425152958</v>
      </c>
      <c r="E87" s="12">
        <f t="shared" si="15"/>
        <v>652.34495602896209</v>
      </c>
      <c r="F87" s="12">
        <f t="shared" si="13"/>
        <v>4.5664146922027342</v>
      </c>
      <c r="G87" s="12">
        <f t="shared" si="9"/>
        <v>1017.8121717941309</v>
      </c>
      <c r="H87" s="8">
        <v>508.9</v>
      </c>
      <c r="I87" s="8">
        <f t="shared" si="14"/>
        <v>508.91217179413093</v>
      </c>
      <c r="K87" s="4"/>
    </row>
    <row r="88" spans="1:11" x14ac:dyDescent="0.25">
      <c r="A88" s="6" t="s">
        <v>84</v>
      </c>
      <c r="B88" s="18">
        <v>12110</v>
      </c>
      <c r="C88" s="7">
        <f t="shared" si="8"/>
        <v>1.3401013430891826</v>
      </c>
      <c r="D88" s="12">
        <f t="shared" si="12"/>
        <v>10321.06977092124</v>
      </c>
      <c r="E88" s="12">
        <f t="shared" si="15"/>
        <v>4020.3040292675478</v>
      </c>
      <c r="F88" s="12">
        <f t="shared" si="13"/>
        <v>28.142128204872833</v>
      </c>
      <c r="G88" s="12">
        <f t="shared" si="9"/>
        <v>6272.623613448819</v>
      </c>
      <c r="H88" s="8">
        <v>3136.31</v>
      </c>
      <c r="I88" s="8">
        <f t="shared" si="14"/>
        <v>3136.3136134488191</v>
      </c>
      <c r="K88" s="4"/>
    </row>
    <row r="89" spans="1:11" x14ac:dyDescent="0.25">
      <c r="A89" s="6" t="s">
        <v>85</v>
      </c>
      <c r="B89" s="19">
        <v>5717</v>
      </c>
      <c r="C89" s="7">
        <f t="shared" si="8"/>
        <v>0.6326473475178247</v>
      </c>
      <c r="D89" s="12">
        <f t="shared" si="12"/>
        <v>4872.46539061575</v>
      </c>
      <c r="E89" s="12">
        <f t="shared" si="15"/>
        <v>1897.942042553474</v>
      </c>
      <c r="F89" s="12">
        <f t="shared" si="13"/>
        <v>13.285594297874319</v>
      </c>
      <c r="G89" s="12">
        <f t="shared" si="9"/>
        <v>2961.2377537644015</v>
      </c>
      <c r="H89" s="8">
        <v>1480.62</v>
      </c>
      <c r="I89" s="8">
        <f t="shared" si="14"/>
        <v>1480.6177537644016</v>
      </c>
      <c r="K89" s="4"/>
    </row>
    <row r="90" spans="1:11" x14ac:dyDescent="0.25">
      <c r="A90" s="6" t="s">
        <v>89</v>
      </c>
      <c r="B90" s="19">
        <v>2065</v>
      </c>
      <c r="C90" s="7">
        <f t="shared" si="8"/>
        <v>0.22851439087358894</v>
      </c>
      <c r="D90" s="12">
        <f t="shared" si="12"/>
        <v>1759.9512037120032</v>
      </c>
      <c r="E90" s="12">
        <f t="shared" si="15"/>
        <v>685.54317262076688</v>
      </c>
      <c r="F90" s="12">
        <f t="shared" si="13"/>
        <v>4.7988022083453679</v>
      </c>
      <c r="G90" s="12">
        <f>D90-E90-F90</f>
        <v>1069.6092288828909</v>
      </c>
      <c r="H90" s="8">
        <v>534.79999999999995</v>
      </c>
      <c r="I90" s="8">
        <f t="shared" si="14"/>
        <v>534.80922888289092</v>
      </c>
      <c r="K90" s="4"/>
    </row>
    <row r="91" spans="1:11" x14ac:dyDescent="0.25">
      <c r="A91" s="6" t="s">
        <v>90</v>
      </c>
      <c r="B91" s="18">
        <v>14986</v>
      </c>
      <c r="C91" s="7">
        <f t="shared" si="8"/>
        <v>1.658361579482617</v>
      </c>
      <c r="D91" s="12">
        <f t="shared" si="12"/>
        <v>12772.217306938539</v>
      </c>
      <c r="E91" s="12">
        <f t="shared" si="15"/>
        <v>4975.0847384478511</v>
      </c>
      <c r="F91" s="12">
        <f>2100*C91/100</f>
        <v>34.825593169134962</v>
      </c>
      <c r="G91" s="12">
        <f>D91-E91-F91</f>
        <v>7762.3069753215532</v>
      </c>
      <c r="H91" s="8">
        <v>3881.15</v>
      </c>
      <c r="I91" s="8">
        <f t="shared" si="14"/>
        <v>3881.1569753215531</v>
      </c>
      <c r="K91" s="4"/>
    </row>
    <row r="92" spans="1:11" x14ac:dyDescent="0.25">
      <c r="A92" s="6" t="s">
        <v>86</v>
      </c>
      <c r="B92" s="18">
        <v>14277</v>
      </c>
      <c r="C92" s="7">
        <f t="shared" si="8"/>
        <v>1.5799031276039852</v>
      </c>
      <c r="D92" s="12">
        <f>770170.84*C92/100</f>
        <v>12167.953189053886</v>
      </c>
      <c r="E92" s="12">
        <f t="shared" si="15"/>
        <v>4739.7093828119559</v>
      </c>
      <c r="F92" s="12">
        <f t="shared" si="13"/>
        <v>33.177965679683687</v>
      </c>
      <c r="G92" s="12">
        <f t="shared" si="9"/>
        <v>7395.0658405622462</v>
      </c>
      <c r="H92" s="8">
        <v>3697.53</v>
      </c>
      <c r="I92" s="8">
        <f t="shared" si="14"/>
        <v>3697.535840562246</v>
      </c>
      <c r="K92" s="4"/>
    </row>
    <row r="93" spans="1:11" x14ac:dyDescent="0.25">
      <c r="A93" s="6" t="s">
        <v>87</v>
      </c>
      <c r="B93" s="19">
        <v>31906</v>
      </c>
      <c r="C93" s="7">
        <f t="shared" si="8"/>
        <v>3.5307409952604014</v>
      </c>
      <c r="D93" s="12">
        <f t="shared" ref="D93:D107" si="16">770170.84*C93/100</f>
        <v>27192.737581421392</v>
      </c>
      <c r="E93" s="12">
        <f t="shared" si="15"/>
        <v>10592.222985781205</v>
      </c>
      <c r="F93" s="12">
        <f t="shared" si="13"/>
        <v>74.145560900468425</v>
      </c>
      <c r="G93" s="12">
        <f t="shared" si="9"/>
        <v>16526.369034739717</v>
      </c>
      <c r="H93" s="8">
        <v>8263.18</v>
      </c>
      <c r="I93" s="8">
        <f t="shared" si="14"/>
        <v>8263.1890347397166</v>
      </c>
      <c r="K93" s="4"/>
    </row>
    <row r="94" spans="1:11" x14ac:dyDescent="0.25">
      <c r="A94" s="6" t="s">
        <v>88</v>
      </c>
      <c r="B94" s="18">
        <v>2565</v>
      </c>
      <c r="C94" s="7">
        <f t="shared" si="8"/>
        <v>0.28384475185993008</v>
      </c>
      <c r="D94" s="12">
        <f t="shared" si="16"/>
        <v>2186.0895096955392</v>
      </c>
      <c r="E94" s="12">
        <f t="shared" si="15"/>
        <v>851.53425557979017</v>
      </c>
      <c r="F94" s="12">
        <f t="shared" si="13"/>
        <v>5.9607397890585325</v>
      </c>
      <c r="G94" s="12">
        <f t="shared" si="9"/>
        <v>1328.5945143266904</v>
      </c>
      <c r="H94" s="8">
        <v>664.29</v>
      </c>
      <c r="I94" s="8">
        <f t="shared" si="14"/>
        <v>664.30451432669042</v>
      </c>
      <c r="K94" s="4"/>
    </row>
    <row r="95" spans="1:11" x14ac:dyDescent="0.25">
      <c r="A95" s="6" t="s">
        <v>91</v>
      </c>
      <c r="B95" s="19">
        <v>20209</v>
      </c>
      <c r="C95" s="7">
        <f t="shared" si="8"/>
        <v>2.2363425303459366</v>
      </c>
      <c r="D95" s="12">
        <f t="shared" si="16"/>
        <v>17223.658051242553</v>
      </c>
      <c r="E95" s="12">
        <f t="shared" si="15"/>
        <v>6709.0275910378095</v>
      </c>
      <c r="F95" s="12">
        <f t="shared" si="13"/>
        <v>46.963193137264668</v>
      </c>
      <c r="G95" s="12">
        <f t="shared" si="9"/>
        <v>10467.66726706748</v>
      </c>
      <c r="H95" s="8">
        <v>5233.83</v>
      </c>
      <c r="I95" s="8">
        <f t="shared" si="14"/>
        <v>5233.8372670674798</v>
      </c>
      <c r="K95" s="4"/>
    </row>
    <row r="96" spans="1:11" x14ac:dyDescent="0.25">
      <c r="A96" s="6" t="s">
        <v>92</v>
      </c>
      <c r="B96" s="18">
        <v>7199</v>
      </c>
      <c r="C96" s="7">
        <f t="shared" si="8"/>
        <v>0.79664653748133984</v>
      </c>
      <c r="D96" s="12">
        <f t="shared" si="16"/>
        <v>6135.5393295509493</v>
      </c>
      <c r="E96" s="12">
        <f t="shared" si="15"/>
        <v>2389.9396124440195</v>
      </c>
      <c r="F96" s="12">
        <f t="shared" si="13"/>
        <v>16.729577287108135</v>
      </c>
      <c r="G96" s="12">
        <f t="shared" si="9"/>
        <v>3728.8701398198218</v>
      </c>
      <c r="H96" s="8">
        <v>1864.43</v>
      </c>
      <c r="I96" s="8">
        <f t="shared" si="14"/>
        <v>1864.4401398198218</v>
      </c>
      <c r="K96" s="4"/>
    </row>
    <row r="97" spans="1:11" x14ac:dyDescent="0.25">
      <c r="A97" s="6" t="s">
        <v>93</v>
      </c>
      <c r="B97" s="19">
        <v>8722</v>
      </c>
      <c r="C97" s="7">
        <f t="shared" si="8"/>
        <v>0.96518281704573494</v>
      </c>
      <c r="D97" s="12">
        <f t="shared" si="16"/>
        <v>7433.5566095767999</v>
      </c>
      <c r="E97" s="12">
        <f t="shared" si="15"/>
        <v>2895.5484511372047</v>
      </c>
      <c r="F97" s="12">
        <f t="shared" si="13"/>
        <v>20.268839157960432</v>
      </c>
      <c r="G97" s="12">
        <f t="shared" si="9"/>
        <v>4517.7393192816353</v>
      </c>
      <c r="H97" s="8">
        <v>2258.87</v>
      </c>
      <c r="I97" s="8">
        <f>G97-H97</f>
        <v>2258.8693192816354</v>
      </c>
      <c r="K97" s="4"/>
    </row>
    <row r="98" spans="1:11" x14ac:dyDescent="0.25">
      <c r="A98" s="6" t="s">
        <v>94</v>
      </c>
      <c r="B98" s="18">
        <v>11289</v>
      </c>
      <c r="C98" s="7">
        <f t="shared" si="8"/>
        <v>1.2492488903496104</v>
      </c>
      <c r="D98" s="12">
        <f t="shared" si="16"/>
        <v>9621.3506724962735</v>
      </c>
      <c r="E98" s="12">
        <f t="shared" si="15"/>
        <v>3747.7466710488311</v>
      </c>
      <c r="F98" s="12">
        <f t="shared" si="13"/>
        <v>26.234226697341818</v>
      </c>
      <c r="G98" s="12">
        <f t="shared" si="9"/>
        <v>5847.3697747501001</v>
      </c>
      <c r="H98" s="8">
        <v>2923.68</v>
      </c>
      <c r="I98" s="8">
        <f t="shared" ref="I98:I107" si="17">G98-H98</f>
        <v>2923.6897747501002</v>
      </c>
      <c r="K98" s="4"/>
    </row>
    <row r="99" spans="1:11" x14ac:dyDescent="0.25">
      <c r="A99" s="6" t="s">
        <v>95</v>
      </c>
      <c r="B99" s="19">
        <v>14743</v>
      </c>
      <c r="C99" s="7">
        <f t="shared" si="8"/>
        <v>1.6314710240432553</v>
      </c>
      <c r="D99" s="12">
        <f t="shared" si="16"/>
        <v>12565.114090230541</v>
      </c>
      <c r="E99" s="12">
        <f t="shared" si="15"/>
        <v>4894.4130721297661</v>
      </c>
      <c r="F99" s="12">
        <f t="shared" si="13"/>
        <v>34.260891504908358</v>
      </c>
      <c r="G99" s="12">
        <f t="shared" si="9"/>
        <v>7636.4401265958668</v>
      </c>
      <c r="H99" s="8">
        <v>3818.22</v>
      </c>
      <c r="I99" s="8">
        <f t="shared" si="17"/>
        <v>3818.220126595867</v>
      </c>
      <c r="K99" s="4"/>
    </row>
    <row r="100" spans="1:11" x14ac:dyDescent="0.25">
      <c r="A100" s="6" t="s">
        <v>96</v>
      </c>
      <c r="B100" s="18">
        <v>767</v>
      </c>
      <c r="C100" s="7">
        <f t="shared" ref="C100:C108" si="18">B100/$B$108*100</f>
        <v>8.4876773753047322E-2</v>
      </c>
      <c r="D100" s="12">
        <f t="shared" si="16"/>
        <v>653.69616137874402</v>
      </c>
      <c r="E100" s="12">
        <f t="shared" si="15"/>
        <v>254.63032125914197</v>
      </c>
      <c r="F100" s="12">
        <f>2100*C100/100</f>
        <v>1.7824122488139937</v>
      </c>
      <c r="G100" s="12">
        <f t="shared" ref="G100:G107" si="19">D100-E100-F100</f>
        <v>397.28342787078805</v>
      </c>
      <c r="H100" s="8">
        <f t="shared" ref="H100" si="20">G100/2</f>
        <v>198.64171393539402</v>
      </c>
      <c r="I100" s="8">
        <f t="shared" si="17"/>
        <v>198.64171393539402</v>
      </c>
      <c r="K100" s="4"/>
    </row>
    <row r="101" spans="1:11" x14ac:dyDescent="0.25">
      <c r="A101" s="6" t="s">
        <v>97</v>
      </c>
      <c r="B101" s="19">
        <v>20331</v>
      </c>
      <c r="C101" s="7">
        <f t="shared" si="18"/>
        <v>2.2498431384266038</v>
      </c>
      <c r="D101" s="12">
        <f t="shared" si="16"/>
        <v>17327.635797902538</v>
      </c>
      <c r="E101" s="12">
        <f t="shared" si="15"/>
        <v>6749.5294152798106</v>
      </c>
      <c r="F101" s="12">
        <f t="shared" ref="F101:F107" si="21">2100*C101/100</f>
        <v>47.246705906958681</v>
      </c>
      <c r="G101" s="12">
        <f t="shared" si="19"/>
        <v>10530.859676715769</v>
      </c>
      <c r="H101" s="8">
        <v>5265.43</v>
      </c>
      <c r="I101" s="8">
        <f t="shared" si="17"/>
        <v>5265.4296767157684</v>
      </c>
      <c r="K101" s="4"/>
    </row>
    <row r="102" spans="1:11" x14ac:dyDescent="0.25">
      <c r="A102" s="9" t="s">
        <v>98</v>
      </c>
      <c r="B102" s="18">
        <v>6327</v>
      </c>
      <c r="C102" s="7">
        <f t="shared" si="18"/>
        <v>0.70015038792116091</v>
      </c>
      <c r="D102" s="12">
        <f t="shared" si="16"/>
        <v>5392.354123915663</v>
      </c>
      <c r="E102" s="12">
        <f t="shared" si="15"/>
        <v>2100.4511637634828</v>
      </c>
      <c r="F102" s="12">
        <f t="shared" si="21"/>
        <v>14.703158146344379</v>
      </c>
      <c r="G102" s="12">
        <f t="shared" si="19"/>
        <v>3277.1998020058359</v>
      </c>
      <c r="H102" s="8">
        <v>1638.6</v>
      </c>
      <c r="I102" s="8">
        <f t="shared" si="17"/>
        <v>1638.599802005836</v>
      </c>
      <c r="K102" s="4"/>
    </row>
    <row r="103" spans="1:11" x14ac:dyDescent="0.25">
      <c r="A103" s="6" t="s">
        <v>99</v>
      </c>
      <c r="B103" s="19">
        <v>751</v>
      </c>
      <c r="C103" s="7">
        <f t="shared" si="18"/>
        <v>8.3106202201484403E-2</v>
      </c>
      <c r="D103" s="12">
        <f t="shared" si="16"/>
        <v>640.05973558727089</v>
      </c>
      <c r="E103" s="12">
        <f t="shared" si="15"/>
        <v>249.31860660445321</v>
      </c>
      <c r="F103" s="12">
        <f t="shared" si="21"/>
        <v>1.7452302462311724</v>
      </c>
      <c r="G103" s="12">
        <f t="shared" si="19"/>
        <v>388.99589873658653</v>
      </c>
      <c r="H103" s="8">
        <v>194.5</v>
      </c>
      <c r="I103" s="8">
        <f t="shared" si="17"/>
        <v>194.49589873658653</v>
      </c>
      <c r="K103" s="4"/>
    </row>
    <row r="104" spans="1:11" x14ac:dyDescent="0.25">
      <c r="A104" s="6" t="s">
        <v>100</v>
      </c>
      <c r="B104" s="18">
        <v>2638</v>
      </c>
      <c r="C104" s="7">
        <f t="shared" si="18"/>
        <v>0.29192298456393589</v>
      </c>
      <c r="D104" s="12">
        <f t="shared" si="16"/>
        <v>2248.3057023691354</v>
      </c>
      <c r="E104" s="12">
        <f t="shared" si="15"/>
        <v>875.76895369180772</v>
      </c>
      <c r="F104" s="12">
        <f t="shared" si="21"/>
        <v>6.130382675842653</v>
      </c>
      <c r="G104" s="12">
        <f t="shared" si="19"/>
        <v>1366.4063660014849</v>
      </c>
      <c r="H104" s="8">
        <v>683.2</v>
      </c>
      <c r="I104" s="8">
        <f t="shared" si="17"/>
        <v>683.20636600148487</v>
      </c>
      <c r="K104" s="4"/>
    </row>
    <row r="105" spans="1:11" x14ac:dyDescent="0.25">
      <c r="A105" s="6" t="s">
        <v>101</v>
      </c>
      <c r="B105" s="19">
        <v>7338</v>
      </c>
      <c r="C105" s="7">
        <f t="shared" si="18"/>
        <v>0.8120283778355426</v>
      </c>
      <c r="D105" s="12">
        <f t="shared" si="16"/>
        <v>6254.0057786143725</v>
      </c>
      <c r="E105" s="12">
        <f t="shared" si="15"/>
        <v>2436.0851335066277</v>
      </c>
      <c r="F105" s="12">
        <f t="shared" si="21"/>
        <v>17.052595934546396</v>
      </c>
      <c r="G105" s="12">
        <f t="shared" si="19"/>
        <v>3800.8680491731984</v>
      </c>
      <c r="H105" s="8">
        <v>1900.43</v>
      </c>
      <c r="I105" s="8">
        <f t="shared" si="17"/>
        <v>1900.4380491731984</v>
      </c>
      <c r="K105" s="4"/>
    </row>
    <row r="106" spans="1:11" x14ac:dyDescent="0.25">
      <c r="A106" s="6" t="s">
        <v>102</v>
      </c>
      <c r="B106" s="18">
        <v>12437</v>
      </c>
      <c r="C106" s="7">
        <f t="shared" si="18"/>
        <v>1.3762873991742497</v>
      </c>
      <c r="D106" s="12">
        <f t="shared" si="16"/>
        <v>10599.76422303447</v>
      </c>
      <c r="E106" s="12">
        <f t="shared" si="15"/>
        <v>4128.8621975227488</v>
      </c>
      <c r="F106" s="12">
        <f t="shared" si="21"/>
        <v>28.902035382659243</v>
      </c>
      <c r="G106" s="12">
        <f t="shared" si="19"/>
        <v>6441.9999901290621</v>
      </c>
      <c r="H106" s="8">
        <v>3221</v>
      </c>
      <c r="I106" s="8">
        <f t="shared" si="17"/>
        <v>3220.9999901290621</v>
      </c>
      <c r="K106" s="4"/>
    </row>
    <row r="107" spans="1:11" x14ac:dyDescent="0.25">
      <c r="A107" s="9" t="s">
        <v>103</v>
      </c>
      <c r="B107" s="19">
        <v>7646</v>
      </c>
      <c r="C107" s="7">
        <f t="shared" si="18"/>
        <v>0.84611188020312889</v>
      </c>
      <c r="D107" s="12">
        <f t="shared" si="16"/>
        <v>6516.5069751002311</v>
      </c>
      <c r="E107" s="12">
        <f t="shared" si="15"/>
        <v>2538.3356406093867</v>
      </c>
      <c r="F107" s="12">
        <f t="shared" si="21"/>
        <v>17.768349484265705</v>
      </c>
      <c r="G107" s="12">
        <f t="shared" si="19"/>
        <v>3960.4029850065785</v>
      </c>
      <c r="H107" s="8">
        <v>1980.2</v>
      </c>
      <c r="I107" s="8">
        <f t="shared" si="17"/>
        <v>1980.2029850065785</v>
      </c>
      <c r="K107" s="4"/>
    </row>
    <row r="108" spans="1:11" x14ac:dyDescent="0.25">
      <c r="A108" s="13"/>
      <c r="B108" s="14">
        <f>SUM(B4:B107)</f>
        <v>903663</v>
      </c>
      <c r="C108" s="7">
        <f t="shared" si="18"/>
        <v>100</v>
      </c>
      <c r="D108" s="15">
        <f t="shared" ref="D108:I108" si="22">SUM(D4:D107)</f>
        <v>770170.83999999985</v>
      </c>
      <c r="E108" s="15">
        <f t="shared" si="22"/>
        <v>300000.00000000006</v>
      </c>
      <c r="F108" s="15">
        <f t="shared" si="22"/>
        <v>2100.0000000000009</v>
      </c>
      <c r="G108" s="15">
        <f t="shared" si="22"/>
        <v>468070.83999999979</v>
      </c>
      <c r="H108" s="16">
        <f t="shared" si="22"/>
        <v>234035.21171393534</v>
      </c>
      <c r="I108" s="16">
        <f t="shared" si="22"/>
        <v>234035.62828606454</v>
      </c>
      <c r="K108" s="4"/>
    </row>
    <row r="109" spans="1:11" x14ac:dyDescent="0.25">
      <c r="D109" s="4"/>
      <c r="E109" s="4"/>
      <c r="F109" s="4"/>
      <c r="G109" s="4"/>
    </row>
    <row r="110" spans="1:11" x14ac:dyDescent="0.25">
      <c r="D110" s="4"/>
      <c r="E110" s="4"/>
      <c r="F110" s="4"/>
      <c r="G110" s="4"/>
    </row>
    <row r="111" spans="1:11" x14ac:dyDescent="0.25">
      <c r="D111" s="4"/>
      <c r="E111" s="4"/>
      <c r="F111" s="4"/>
      <c r="G111" s="4"/>
    </row>
  </sheetData>
  <mergeCells count="1">
    <mergeCell ref="A1:I1"/>
  </mergeCells>
  <hyperlinks>
    <hyperlink ref="A4" r:id="rId1" display="http://www.comune.ailano.ce.it/"/>
    <hyperlink ref="A5" r:id="rId2" display="http://www.comune.alife.ce.it/"/>
    <hyperlink ref="A6" r:id="rId3" display="http://www.comunedialvignano.ce.it/"/>
    <hyperlink ref="A7" r:id="rId4" display="http://www.comune.arienzo.ce.it/"/>
    <hyperlink ref="A8" r:id="rId5" display="http://www.comune.aversa.ce.it/"/>
    <hyperlink ref="A9" r:id="rId6" display="http://www.comune.baiaelatina.ce.it/"/>
    <hyperlink ref="A10" r:id="rId7" display="http://www.comune.bellona.ce.it/"/>
    <hyperlink ref="A11" r:id="rId8" display="http://www.comune.caianello.ce.it/"/>
    <hyperlink ref="A12" r:id="rId9" display="http://www.comune.caiazzo.ce.it/"/>
    <hyperlink ref="A13" r:id="rId10" display="http://www.calvirisorta.gov.it/"/>
    <hyperlink ref="A14" r:id="rId11" display="http://www.comune.camigliano.ce.it/"/>
    <hyperlink ref="A15" r:id="rId12" display="http://www.comune.cancelloedarnone.ce.it/"/>
    <hyperlink ref="A16" r:id="rId13" display="http://www.comune.capodrise.ce.it/"/>
    <hyperlink ref="A17" r:id="rId14" display="http://www.comune.capriatiavolturno.ce.it/"/>
    <hyperlink ref="A18" r:id="rId15" display="http://www.comunedicapua.it/"/>
    <hyperlink ref="A19" r:id="rId16" display="http://www.comune.carinaro.ce.it/"/>
    <hyperlink ref="A20" r:id="rId17" display="http://www.comune.carinola.ce.it/"/>
    <hyperlink ref="A21" r:id="rId18" display="http://www.comune.casagiove.ce.it/"/>
    <hyperlink ref="A22" r:id="rId19" display="http://www.comunecasaldiprincipe.it/"/>
    <hyperlink ref="A23" r:id="rId20" display="http://www.comune.casaluce.ce.it/"/>
    <hyperlink ref="A24" r:id="rId21" display="http://www.comune.casapesenna.ce.it/"/>
    <hyperlink ref="A25" r:id="rId22" display="http://www.comune.casapulla.ce.it/"/>
    <hyperlink ref="A26" r:id="rId23" display="http://www.comune.caserta.it/"/>
    <hyperlink ref="A27" r:id="rId24" display="http://www.comune.castelcampagnano.ce.it/"/>
    <hyperlink ref="A28" r:id="rId25" display="http://www.comune.casteldisasso.ce.it/"/>
    <hyperlink ref="A29" r:id="rId26" display="http://www.comune.castelmorrone.ce.it/"/>
    <hyperlink ref="A30" r:id="rId27" display="http://www.comune.castelvolturno.ce.it/"/>
    <hyperlink ref="A31" r:id="rId28" display="http://www.comune.castellodelmatese.ce.it/"/>
    <hyperlink ref="A32" r:id="rId29" display="http://www.comune.cellole.ce.it/"/>
    <hyperlink ref="A33" r:id="rId30" display="http://www.comune.cervino.ce.it/"/>
    <hyperlink ref="A34" r:id="rId31" display="http://www.comune.cesa.ce.it/"/>
    <hyperlink ref="A35" r:id="rId32" display="http://www.comune.ciorlano.ce.it/"/>
    <hyperlink ref="A36" r:id="rId33" display="http://www.comune.concadellacampania.ce.it/"/>
    <hyperlink ref="A37" r:id="rId34" display="http://www.comune.curti.ce.it/"/>
    <hyperlink ref="A38" r:id="rId35" display="http://www.comune.dragoni.ce.it/"/>
    <hyperlink ref="A39" r:id="rId36" display="http://www.comune.falcianodelmassico.ce.it/"/>
    <hyperlink ref="A40" r:id="rId37" display="http://www.comune.fontegreca.ce.it/"/>
    <hyperlink ref="A41" r:id="rId38" display="http://www.comune.formicola.ce.it/"/>
    <hyperlink ref="A42" r:id="rId39" display="http://www.comune.francolise.ce.it/"/>
    <hyperlink ref="A43" r:id="rId40" display="http://www.comune.frignano.ce.it/"/>
    <hyperlink ref="A44" r:id="rId41" display="http://www.comune.gallomatese.ce.it/"/>
    <hyperlink ref="A45" r:id="rId42" display="http://www.comune.galluccio.ce.it/"/>
    <hyperlink ref="A46" r:id="rId43" display="http://www.comune.gianovetusto.ce.it/"/>
    <hyperlink ref="A47" r:id="rId44" display="http://www.comune.gioiasannitica.ce.it/"/>
    <hyperlink ref="A48" r:id="rId45" display="http://www.comune.grazzanise.ce.it/"/>
    <hyperlink ref="A49" r:id="rId46" display="http://www.comunedigricignano-ce.it/"/>
    <hyperlink ref="A50" r:id="rId47" display="http://www.letino.gov.it/"/>
    <hyperlink ref="A51" r:id="rId48" display="http://www.comune.liberi.ce.it/"/>
    <hyperlink ref="A52" r:id="rId49" display="http://www.comune.lusciano.ce.it/"/>
    <hyperlink ref="A53" r:id="rId50" display="http://www.comune.maceratacampania.caserta.it/"/>
    <hyperlink ref="A54" r:id="rId51" display="http://www.comune.maddaloni.ce.it/"/>
    <hyperlink ref="A55" r:id="rId52" display="http://www.comune.marcianise.ce.it/"/>
    <hyperlink ref="A56" r:id="rId53" display="http://www.comune.marzanoappio.ce.it/"/>
    <hyperlink ref="A57" r:id="rId54" display="http://www.comune.mignanomontelungo.ce.it/"/>
    <hyperlink ref="A58" r:id="rId55" display="http://www.comune.mondragone.ce.it/"/>
    <hyperlink ref="A59" r:id="rId56" display="http://www.comune.ortadiatella.ce.it/"/>
    <hyperlink ref="A60" r:id="rId57" display="http://www.comune.parete.ce.it/"/>
    <hyperlink ref="A61" r:id="rId58" display="http://www.comunedipastorano.it/"/>
    <hyperlink ref="A62" r:id="rId59" display="http://www.comune.pianadimonteverna.ce.it/"/>
    <hyperlink ref="A63" r:id="rId60" display="http://www.comune.piedimonte-matese.ce.it/"/>
    <hyperlink ref="A64" r:id="rId61" display="http://www.comune.pietramelara.ce.it/"/>
    <hyperlink ref="A65" r:id="rId62" display="http://www.comune.pietravairano.ce.it/"/>
    <hyperlink ref="A66" r:id="rId63" display="http://www.comunedipignataromaggiore.it/"/>
    <hyperlink ref="A67" r:id="rId64" display="http://www.comune.pontelatone.ce.it/"/>
    <hyperlink ref="A68" r:id="rId65" display="http://www.comune.pontelatone.ce.it/"/>
    <hyperlink ref="A69" r:id="rId66" display="http://www.comune.pratasannita.ce.it/"/>
    <hyperlink ref="A70" r:id="rId67" display="http://www.comune.pratella.ce.it/"/>
    <hyperlink ref="A71" r:id="rId68" display="http://www.comune.presenzano.ce.it/"/>
    <hyperlink ref="A72" r:id="rId69" display="http://www.comune.raviscanina.ce.it/"/>
    <hyperlink ref="A73" r:id="rId70" display="http://comune.recale.ce.it/"/>
    <hyperlink ref="A74" r:id="rId71" display="http://www.comune.riardo.ce.it/"/>
    <hyperlink ref="A75" r:id="rId72" display="http://www.comuneroccadevandro.it/"/>
    <hyperlink ref="A76" r:id="rId73" display="http://www.comune.roccamonfina.ce.it/"/>
    <hyperlink ref="A77" r:id="rId74" display="http://www.comuneroccaromana.gov.it/"/>
    <hyperlink ref="A78" r:id="rId75" display="http://www.comune.rocchettaecroce.ce.it/"/>
    <hyperlink ref="A79" r:id="rId76" display="http://www.comune.ruviano.ce.it/"/>
    <hyperlink ref="A80" r:id="rId77" display="http://www.comune.sanciprianodaversa.ce.it/"/>
    <hyperlink ref="A81" r:id="rId78" display="http://www.comune.sanfeliceacancello.ce.it/"/>
    <hyperlink ref="A82" r:id="rId79" display="http://www.comune.sangregoriomatese.ce.it/"/>
    <hyperlink ref="A83" r:id="rId80" display="http://www.comune.sanmarcellino.ce.it/"/>
    <hyperlink ref="A84" r:id="rId81" display="http://www.comune.sanmarcoevangelista.ce.it/"/>
    <hyperlink ref="A85" r:id="rId82" display="http://www.comune.sannicolalastrada.ce.it/"/>
    <hyperlink ref="A86" r:id="rId83" display="http://www.comune.sanpietroinfine.ce.it/"/>
    <hyperlink ref="A87" r:id="rId84" display="http://www.comune.sanpotitosannitico.ce.it/"/>
    <hyperlink ref="A88" r:id="rId85" display="http://www.comune.sanprisco.caserta.it/"/>
    <hyperlink ref="A89" r:id="rId86" display="http://www.comune.santammaro.ce.it/"/>
    <hyperlink ref="A92" r:id="rId87" display="http://www.comunesantamariaavico.it/"/>
    <hyperlink ref="A93" r:id="rId88" display="http://www.comune.santa-maria-capua-vetere.ce.it/"/>
    <hyperlink ref="A94" r:id="rId89" display="http://www.comune.santamarialafossa.ce.it/"/>
    <hyperlink ref="A90" r:id="rId90" display="http://www.comune.santangelodalife.ce.it/"/>
    <hyperlink ref="A91" r:id="rId91" display="http://www.comune.santarpino.ce.it/"/>
    <hyperlink ref="A95" r:id="rId92" display="http://www.comune.sessaaurunca.ce.it/"/>
    <hyperlink ref="A96" r:id="rId93" display="http://www.comunedisparanise.it/"/>
    <hyperlink ref="A97" r:id="rId94" display="http://www.comune.succivo.ce.it/"/>
    <hyperlink ref="A98" r:id="rId95" display="http://www.comune.teano.ce.it/"/>
    <hyperlink ref="A99" r:id="rId96" display="http://www.comune.teverola.ce.it/"/>
    <hyperlink ref="A100" r:id="rId97" display="http://www.comune.toraepiccilli.ce.it/"/>
    <hyperlink ref="A101" r:id="rId98" display="http://www.comune.trentoladucenta.ce.it/"/>
    <hyperlink ref="A102" r:id="rId99" display="http://www.comune.vairano-patenora.ce.it/"/>
    <hyperlink ref="A103" r:id="rId100" display="http://www.comune.valleagricola.ce.it/"/>
    <hyperlink ref="A104" r:id="rId101" display="http://www.comune.valledimaddaloni.ce.it/"/>
    <hyperlink ref="A105" r:id="rId102" display="http://www.comune.villadibriano.ce.it/"/>
    <hyperlink ref="A106" r:id="rId103" display="http://www.comune.villaliterno.ce.it/"/>
    <hyperlink ref="A107" r:id="rId104" display="http://www.comune.vitulazio.ce.it/"/>
  </hyperlinks>
  <pageMargins left="0.25" right="0.25" top="0.75" bottom="0.75" header="0.3" footer="0.3"/>
  <pageSetup paperSize="8" scale="66" fitToHeight="0" orientation="portrait"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Comuni</vt:lpstr>
      <vt:lpstr>Anno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2020-07-14T08:01:34Z</cp:lastPrinted>
  <dcterms:created xsi:type="dcterms:W3CDTF">2020-02-07T08:36:13Z</dcterms:created>
  <dcterms:modified xsi:type="dcterms:W3CDTF">2023-05-09T10:41:53Z</dcterms:modified>
</cp:coreProperties>
</file>